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kcja" sheetId="1" state="visible" r:id="rId1"/>
    <sheet xmlns:r="http://schemas.openxmlformats.org/officeDocument/2006/relationships" name="Matryca kompetencji" sheetId="2" state="visible" r:id="rId2"/>
    <sheet xmlns:r="http://schemas.openxmlformats.org/officeDocument/2006/relationships" name="Formularz i dashboard" sheetId="3" state="visible" r:id="rId3"/>
  </sheets>
  <definedNames>
    <definedName name="_xlnm.Print_Area" localSheetId="0">'Instrukcja'!$A$1:$C$27</definedName>
    <definedName name="_xlnm.Print_Area" localSheetId="1">'Matryca kompetencji'!$A$1:$J$19</definedName>
    <definedName name="_xlnm.Print_Area" localSheetId="2">'Formularz i dashboard'!$A$1:$O$31</definedName>
  </definedNames>
  <calcPr calcId="124519" calcMode="auto" fullCalcOnLoad="1" forceFullCalc="1"/>
</workbook>
</file>

<file path=xl/styles.xml><?xml version="1.0" encoding="utf-8"?>
<styleSheet xmlns="http://schemas.openxmlformats.org/spreadsheetml/2006/main">
  <numFmts count="0"/>
  <fonts count="18">
    <font>
      <name val="Calibri"/>
      <family val="2"/>
      <color theme="1"/>
      <sz val="11"/>
      <scheme val="minor"/>
    </font>
    <font>
      <name val="Aptos Display"/>
      <b val="1"/>
      <color rgb="00FFFFFF"/>
      <sz val="20"/>
    </font>
    <font>
      <name val="Aptos"/>
      <b val="1"/>
      <color rgb="001F4E78"/>
      <sz val="14"/>
    </font>
    <font>
      <name val="Aptos"/>
      <color rgb="001F1F1F"/>
      <sz val="11"/>
    </font>
    <font>
      <name val="Aptos"/>
      <b val="1"/>
      <color rgb="001F4E78"/>
      <sz val="11"/>
    </font>
    <font>
      <name val="Aptos"/>
      <b val="1"/>
      <color rgb="00FFFFFF"/>
      <sz val="12"/>
    </font>
    <font>
      <name val="Aptos"/>
      <b val="1"/>
      <color rgb="001F1F1F"/>
      <sz val="11"/>
    </font>
    <font>
      <name val="Aptos Display"/>
      <b val="1"/>
      <color rgb="00FFFFFF"/>
      <sz val="18"/>
    </font>
    <font>
      <name val="Aptos"/>
      <b val="1"/>
      <color rgb="001F4E78"/>
      <sz val="10.5"/>
    </font>
    <font>
      <name val="Aptos"/>
      <b val="1"/>
      <color rgb="00FFFFFF"/>
      <sz val="14"/>
    </font>
    <font>
      <name val="Aptos"/>
      <b val="1"/>
      <color rgb="00FFFFFF"/>
      <sz val="13"/>
    </font>
    <font>
      <name val="Aptos"/>
      <b val="1"/>
      <color rgb="00FFFFFF"/>
      <sz val="10"/>
    </font>
    <font>
      <name val="Aptos"/>
      <color rgb="001F1F1F"/>
      <sz val="9.5"/>
    </font>
    <font>
      <name val="Aptos"/>
      <b val="1"/>
      <color rgb="001F4E78"/>
      <sz val="12"/>
    </font>
    <font>
      <name val="Aptos"/>
      <b val="1"/>
      <color rgb="001F1F1F"/>
      <sz val="10"/>
    </font>
    <font>
      <name val="Aptos"/>
      <color rgb="001F1F1F"/>
      <sz val="10"/>
    </font>
    <font>
      <name val="Aptos"/>
      <b val="1"/>
      <color rgb="001F1F1F"/>
      <sz val="9.5"/>
    </font>
    <font>
      <name val="Aptos"/>
      <b val="1"/>
      <color rgb="0017375E"/>
      <sz val="11"/>
    </font>
  </fonts>
  <fills count="15">
    <fill>
      <patternFill/>
    </fill>
    <fill>
      <patternFill patternType="gray125"/>
    </fill>
    <fill>
      <patternFill patternType="solid">
        <fgColor rgb="0017365D"/>
      </patternFill>
    </fill>
    <fill>
      <patternFill patternType="solid">
        <fgColor rgb="00DDEBF7"/>
      </patternFill>
    </fill>
    <fill>
      <patternFill patternType="solid">
        <fgColor rgb="00FFFFFF"/>
      </patternFill>
    </fill>
    <fill>
      <patternFill patternType="solid">
        <fgColor rgb="00FFF2CC"/>
      </patternFill>
    </fill>
    <fill>
      <patternFill patternType="solid">
        <fgColor rgb="001F4E78"/>
      </patternFill>
    </fill>
    <fill>
      <patternFill patternType="solid">
        <fgColor rgb="00F4CCCC"/>
      </patternFill>
    </fill>
    <fill>
      <patternFill patternType="solid">
        <fgColor rgb="00FFE599"/>
      </patternFill>
    </fill>
    <fill>
      <patternFill patternType="solid">
        <fgColor rgb="00D9EAD3"/>
      </patternFill>
    </fill>
    <fill>
      <patternFill patternType="solid">
        <fgColor rgb="0093C47D"/>
      </patternFill>
    </fill>
    <fill>
      <patternFill patternType="solid">
        <fgColor rgb="00F7F9FC"/>
      </patternFill>
    </fill>
    <fill>
      <patternFill patternType="solid">
        <fgColor rgb="0017375E"/>
      </patternFill>
    </fill>
    <fill>
      <patternFill patternType="solid">
        <fgColor rgb="00F4F7FA"/>
      </patternFill>
    </fill>
    <fill>
      <patternFill patternType="solid">
        <fgColor rgb="0070AD47"/>
      </patternFill>
    </fill>
  </fills>
  <borders count="16">
    <border>
      <left/>
      <right/>
      <top/>
      <bottom/>
      <diagonal/>
    </border>
    <border>
      <left style="medium">
        <color rgb="001F4E78"/>
      </left>
      <right style="medium">
        <color rgb="001F4E78"/>
      </right>
      <top style="medium">
        <color rgb="001F4E78"/>
      </top>
      <bottom style="medium">
        <color rgb="001F4E78"/>
      </bottom>
    </border>
    <border>
      <left style="thin">
        <color rgb="00AAB7C4"/>
      </left>
      <right style="thin">
        <color rgb="00AAB7C4"/>
      </right>
      <top style="thin">
        <color rgb="00AAB7C4"/>
      </top>
      <bottom style="thin">
        <color rgb="00AAB7C4"/>
      </bottom>
    </border>
    <border>
      <left/>
      <right/>
      <top style="thin">
        <color rgb="00AAB7C4"/>
      </top>
      <bottom/>
      <diagonal/>
    </border>
    <border>
      <left/>
      <right style="thin">
        <color rgb="00AAB7C4"/>
      </right>
      <top style="thin">
        <color rgb="00AAB7C4"/>
      </top>
      <bottom/>
      <diagonal/>
    </border>
    <border>
      <left/>
      <right style="thin">
        <color rgb="00AAB7C4"/>
      </right>
      <top style="thin">
        <color rgb="00AAB7C4"/>
      </top>
      <bottom style="thin">
        <color rgb="00AAB7C4"/>
      </bottom>
      <diagonal/>
    </border>
    <border>
      <left/>
      <right/>
      <top style="medium">
        <color rgb="001F4E78"/>
      </top>
      <bottom/>
      <diagonal/>
    </border>
    <border>
      <left style="medium">
        <color rgb="001F4E78"/>
      </left>
      <right/>
      <top/>
      <bottom/>
      <diagonal/>
    </border>
    <border>
      <left/>
      <right style="medium">
        <color rgb="001F4E78"/>
      </right>
      <top style="medium">
        <color rgb="001F4E78"/>
      </top>
      <bottom/>
      <diagonal/>
    </border>
    <border>
      <left/>
      <right style="medium">
        <color rgb="001F4E78"/>
      </right>
      <top/>
      <bottom/>
      <diagonal/>
    </border>
    <border>
      <left style="medium">
        <color rgb="001F4E78"/>
      </left>
      <right/>
      <top/>
      <bottom style="medium">
        <color rgb="001F4E78"/>
      </bottom>
      <diagonal/>
    </border>
    <border>
      <left/>
      <right style="medium">
        <color rgb="001F4E78"/>
      </right>
      <top/>
      <bottom style="medium">
        <color rgb="001F4E78"/>
      </bottom>
      <diagonal/>
    </border>
    <border>
      <left/>
      <right style="medium">
        <color rgb="001F4E78"/>
      </right>
      <top style="medium">
        <color rgb="001F4E78"/>
      </top>
      <bottom style="medium">
        <color rgb="001F4E78"/>
      </bottom>
      <diagonal/>
    </border>
    <border>
      <left/>
      <right/>
      <top/>
      <bottom style="medium">
        <color rgb="001F4E78"/>
      </bottom>
      <diagonal/>
    </border>
    <border>
      <left/>
      <right/>
      <top style="medium">
        <color rgb="001F4E78"/>
      </top>
      <bottom style="medium">
        <color rgb="001F4E78"/>
      </bottom>
      <diagonal/>
    </border>
    <border>
      <left/>
      <right/>
      <top style="thin">
        <color rgb="00AAB7C4"/>
      </top>
      <bottom style="thin">
        <color rgb="00AAB7C4"/>
      </bottom>
      <diagonal/>
    </border>
  </borders>
  <cellStyleXfs count="1">
    <xf numFmtId="0" fontId="0" fillId="0" borderId="0"/>
  </cellStyleXfs>
  <cellXfs count="57">
    <xf numFmtId="0" fontId="0" fillId="0" borderId="0" pivotButton="0" quotePrefix="0" xfId="0"/>
    <xf numFmtId="0" fontId="1" fillId="2" borderId="1" applyAlignment="1" pivotButton="0" quotePrefix="0" xfId="0">
      <alignment horizontal="center" vertical="center"/>
    </xf>
    <xf numFmtId="0" fontId="2" fillId="3" borderId="2" pivotButton="0" quotePrefix="0" xfId="0"/>
    <xf numFmtId="0" fontId="3" fillId="4" borderId="2" applyAlignment="1" pivotButton="0" quotePrefix="0" xfId="0">
      <alignment vertical="center" wrapText="1"/>
    </xf>
    <xf numFmtId="0" fontId="4" fillId="5" borderId="2" applyAlignment="1" pivotButton="0" quotePrefix="0" xfId="0">
      <alignment horizontal="center"/>
    </xf>
    <xf numFmtId="0" fontId="5" fillId="6" borderId="1" pivotButton="0" quotePrefix="0" xfId="0"/>
    <xf numFmtId="0" fontId="6" fillId="7" borderId="2" pivotButton="0" quotePrefix="0" xfId="0"/>
    <xf numFmtId="0" fontId="6" fillId="8" borderId="2" pivotButton="0" quotePrefix="0" xfId="0"/>
    <xf numFmtId="0" fontId="6" fillId="9" borderId="2" pivotButton="0" quotePrefix="0" xfId="0"/>
    <xf numFmtId="0" fontId="6" fillId="10" borderId="2" pivotButton="0" quotePrefix="0" xfId="0"/>
    <xf numFmtId="0" fontId="7" fillId="2" borderId="1" applyAlignment="1" pivotButton="0" quotePrefix="0" xfId="0">
      <alignment horizontal="center" vertical="center"/>
    </xf>
    <xf numFmtId="0" fontId="11" fillId="6" borderId="1" applyAlignment="1" pivotButton="0" quotePrefix="0" xfId="0">
      <alignment horizontal="center" vertical="center" wrapText="1"/>
    </xf>
    <xf numFmtId="0" fontId="16" fillId="11" borderId="2" applyAlignment="1" pivotButton="0" quotePrefix="0" xfId="0">
      <alignment horizontal="left" vertical="center" wrapText="1"/>
    </xf>
    <xf numFmtId="0" fontId="12" fillId="11" borderId="2" applyAlignment="1" pivotButton="0" quotePrefix="0" xfId="0">
      <alignment horizontal="left" vertical="center" wrapText="1"/>
    </xf>
    <xf numFmtId="0" fontId="12" fillId="11" borderId="2" applyAlignment="1" pivotButton="0" quotePrefix="0" xfId="0">
      <alignment horizontal="center" vertical="center" wrapText="1"/>
    </xf>
    <xf numFmtId="2" fontId="12" fillId="11" borderId="2" applyAlignment="1" pivotButton="0" quotePrefix="0" xfId="0">
      <alignment horizontal="center" vertical="center" wrapText="1"/>
    </xf>
    <xf numFmtId="0" fontId="16" fillId="4" borderId="2" applyAlignment="1" pivotButton="0" quotePrefix="0" xfId="0">
      <alignment horizontal="left" vertical="center" wrapText="1"/>
    </xf>
    <xf numFmtId="0" fontId="12" fillId="4" borderId="2" applyAlignment="1" pivotButton="0" quotePrefix="0" xfId="0">
      <alignment horizontal="left" vertical="center" wrapText="1"/>
    </xf>
    <xf numFmtId="0" fontId="12" fillId="4" borderId="2" applyAlignment="1" pivotButton="0" quotePrefix="0" xfId="0">
      <alignment horizontal="center" vertical="center" wrapText="1"/>
    </xf>
    <xf numFmtId="2" fontId="12" fillId="4" borderId="2" applyAlignment="1" pivotButton="0" quotePrefix="0" xfId="0">
      <alignment horizontal="center" vertical="center" wrapText="1"/>
    </xf>
    <xf numFmtId="0" fontId="8" fillId="5" borderId="2" applyAlignment="1" pivotButton="0" quotePrefix="0" xfId="0">
      <alignment horizontal="center"/>
    </xf>
    <xf numFmtId="0" fontId="10" fillId="6" borderId="1" applyAlignment="1" pivotButton="0" quotePrefix="0" xfId="0">
      <alignment horizontal="center"/>
    </xf>
    <xf numFmtId="0" fontId="11" fillId="2" borderId="1" applyAlignment="1" pivotButton="0" quotePrefix="0" xfId="0">
      <alignment horizontal="center" vertical="center" wrapText="1"/>
    </xf>
    <xf numFmtId="0" fontId="9" fillId="6" borderId="1" applyAlignment="1" pivotButton="0" quotePrefix="0" xfId="0">
      <alignment horizontal="center"/>
    </xf>
    <xf numFmtId="2" fontId="14" fillId="11" borderId="2" applyAlignment="1" pivotButton="0" quotePrefix="0" xfId="0">
      <alignment horizontal="left" vertical="center" wrapText="1"/>
    </xf>
    <xf numFmtId="2" fontId="15" fillId="11" borderId="2" applyAlignment="1" pivotButton="0" quotePrefix="0" xfId="0">
      <alignment horizontal="center" vertical="center" wrapText="1"/>
    </xf>
    <xf numFmtId="2" fontId="14" fillId="4" borderId="2" applyAlignment="1" pivotButton="0" quotePrefix="0" xfId="0">
      <alignment horizontal="left" vertical="center" wrapText="1"/>
    </xf>
    <xf numFmtId="2" fontId="15" fillId="4" borderId="2" applyAlignment="1" pivotButton="0" quotePrefix="0" xfId="0">
      <alignment horizontal="center" vertical="center" wrapText="1"/>
    </xf>
    <xf numFmtId="0" fontId="6" fillId="3" borderId="1" applyAlignment="1" pivotButton="0" quotePrefix="0" xfId="0">
      <alignment horizontal="left" vertical="center"/>
    </xf>
    <xf numFmtId="0" fontId="13" fillId="5" borderId="1" applyAlignment="1" applyProtection="1" pivotButton="0" quotePrefix="0" xfId="0">
      <alignment horizontal="center" vertical="center"/>
      <protection locked="0" hidden="0"/>
    </xf>
    <xf numFmtId="0" fontId="6" fillId="9" borderId="1" applyAlignment="1" pivotButton="0" quotePrefix="0" xfId="0">
      <alignment horizontal="left" vertical="center"/>
    </xf>
    <xf numFmtId="0" fontId="7" fillId="12" borderId="0" applyAlignment="1" pivotButton="0" quotePrefix="0" xfId="0">
      <alignment horizontal="center" vertical="center" wrapText="1"/>
    </xf>
    <xf numFmtId="0" fontId="10" fillId="12" borderId="0" applyAlignment="1" pivotButton="0" quotePrefix="0" xfId="0">
      <alignment horizontal="left" vertical="center"/>
    </xf>
    <xf numFmtId="0" fontId="3" fillId="13" borderId="0" applyAlignment="1" pivotButton="0" quotePrefix="0" xfId="0">
      <alignment horizontal="left" vertical="center" wrapText="1"/>
    </xf>
    <xf numFmtId="0" fontId="17" fillId="5" borderId="0" applyAlignment="1" pivotButton="0" quotePrefix="0" xfId="0">
      <alignment horizontal="center" vertical="center" wrapText="1"/>
    </xf>
    <xf numFmtId="0" fontId="5" fillId="12" borderId="0" applyAlignment="1" pivotButton="0" quotePrefix="0" xfId="0">
      <alignment horizontal="left" vertical="center"/>
    </xf>
    <xf numFmtId="0" fontId="6" fillId="7" borderId="0" applyAlignment="1" pivotButton="0" quotePrefix="0" xfId="0">
      <alignment horizontal="left" vertical="center"/>
    </xf>
    <xf numFmtId="0" fontId="6" fillId="5" borderId="0" applyAlignment="1" pivotButton="0" quotePrefix="0" xfId="0">
      <alignment horizontal="left" vertical="center"/>
    </xf>
    <xf numFmtId="0" fontId="6" fillId="9" borderId="0" applyAlignment="1" pivotButton="0" quotePrefix="0" xfId="0">
      <alignment horizontal="left" vertical="center"/>
    </xf>
    <xf numFmtId="0" fontId="6" fillId="14" borderId="0" applyAlignment="1" pivotButton="0" quotePrefix="0" xfId="0">
      <alignment horizontal="left" vertical="center"/>
    </xf>
    <xf numFmtId="0" fontId="0" fillId="0" borderId="15" pivotButton="0" quotePrefix="0" xfId="0"/>
    <xf numFmtId="0" fontId="0" fillId="0" borderId="5" pivotButton="0" quotePrefix="0" xfId="0"/>
    <xf numFmtId="0" fontId="0" fillId="0" borderId="14" pivotButton="0" quotePrefix="0" xfId="0"/>
    <xf numFmtId="0" fontId="0" fillId="0" borderId="12" pivotButton="0" quotePrefix="0" xfId="0"/>
    <xf numFmtId="0" fontId="17" fillId="5" borderId="1" applyAlignment="1" applyProtection="1" pivotButton="0" quotePrefix="0" xfId="0">
      <alignment horizontal="center" vertical="center"/>
      <protection locked="0" hidden="0"/>
    </xf>
    <xf numFmtId="0" fontId="0" fillId="2" borderId="0" pivotButton="0" quotePrefix="0" xfId="0"/>
    <xf numFmtId="0" fontId="7" fillId="2" borderId="0" applyAlignment="1" pivotButton="0" quotePrefix="0" xfId="0">
      <alignment horizontal="center" vertical="center" wrapText="1"/>
    </xf>
    <xf numFmtId="0" fontId="0" fillId="2" borderId="6" pivotButton="0" quotePrefix="0" xfId="0"/>
    <xf numFmtId="0" fontId="0" fillId="2" borderId="8" pivotButton="0" quotePrefix="0" xfId="0"/>
    <xf numFmtId="0" fontId="0" fillId="2" borderId="10" pivotButton="0" quotePrefix="0" xfId="0"/>
    <xf numFmtId="0" fontId="0" fillId="2" borderId="13" pivotButton="0" quotePrefix="0" xfId="0"/>
    <xf numFmtId="0" fontId="0" fillId="2" borderId="11" pivotButton="0" quotePrefix="0" xfId="0"/>
    <xf numFmtId="0" fontId="0" fillId="0" borderId="6" pivotButton="0" quotePrefix="0" xfId="0"/>
    <xf numFmtId="0" fontId="0" fillId="0" borderId="8" pivotButton="0" quotePrefix="0" xfId="0"/>
    <xf numFmtId="0" fontId="0" fillId="0" borderId="10" pivotButton="0" quotePrefix="0" xfId="0"/>
    <xf numFmtId="0" fontId="0" fillId="0" borderId="13" pivotButton="0" quotePrefix="0" xfId="0"/>
    <xf numFmtId="0" fontId="0" fillId="0" borderId="11" pivotButton="0" quotePrefix="0" xfId="0"/>
  </cellXfs>
  <cellStyles count="1">
    <cellStyle name="Normal" xfId="0" builtinId="0" hidden="0"/>
  </cellStyles>
  <dxfs count="4">
    <dxf>
      <fill>
        <patternFill patternType="solid">
          <fgColor rgb="00F4CCCC"/>
        </patternFill>
      </fill>
    </dxf>
    <dxf>
      <fill>
        <patternFill patternType="solid">
          <fgColor rgb="00FFE599"/>
        </patternFill>
      </fill>
    </dxf>
    <dxf>
      <fill>
        <patternFill patternType="solid">
          <fgColor rgb="00D9EAD3"/>
        </patternFill>
      </fill>
    </dxf>
    <dxf>
      <fill>
        <patternFill patternType="solid">
          <fgColor rgb="0093C47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Wyniki PRE i POST według obszaru kompetencji</a:t>
            </a:r>
          </a:p>
        </rich>
      </tx>
    </title>
    <plotArea>
      <radarChart>
        <radarStyle val="standard"/>
        <ser>
          <idx val="0"/>
          <order val="0"/>
          <tx>
            <v>PRE</v>
          </tx>
          <spPr>
            <a:ln xmlns:a="http://schemas.openxmlformats.org/drawingml/2006/main" w="28575">
              <a:solidFill>
                <a:srgbClr val="4472C4"/>
              </a:solidFill>
              <a:prstDash val="solid"/>
            </a:ln>
          </spPr>
          <marker>
            <symbol val="none"/>
            <spPr>
              <a:ln xmlns:a="http://schemas.openxmlformats.org/drawingml/2006/main">
                <a:prstDash val="solid"/>
              </a:ln>
            </spPr>
          </marker>
          <cat>
            <strRef>
              <f>'Formularz i dashboard'!$O$5:$O$8</f>
              <strCache>
                <ptCount val="4"/>
                <pt idx="0">
                  <v>Czytanie hybrydowe</v>
                </pt>
                <pt idx="1">
                  <v>Ciało i umysł</v>
                </pt>
                <pt idx="2">
                  <v>Odpowiedzialność cyfrowa</v>
                </pt>
                <pt idx="3">
                  <v>Przyszłość czytania</v>
                </pt>
              </strCache>
            </strRef>
          </cat>
          <val>
            <numRef>
              <f>'Formularz i dashboard'!$K$5:$K$8</f>
            </numRef>
          </val>
        </ser>
        <ser>
          <idx val="1"/>
          <order val="1"/>
          <tx>
            <v>POST</v>
          </tx>
          <spPr>
            <a:ln xmlns:a="http://schemas.openxmlformats.org/drawingml/2006/main" w="28575">
              <a:solidFill>
                <a:srgbClr val="70AD47"/>
              </a:solidFill>
              <a:prstDash val="solid"/>
            </a:ln>
          </spPr>
          <marker>
            <symbol val="none"/>
            <spPr>
              <a:ln xmlns:a="http://schemas.openxmlformats.org/drawingml/2006/main">
                <a:prstDash val="solid"/>
              </a:ln>
            </spPr>
          </marker>
          <cat>
            <strRef>
              <f>'Formularz i dashboard'!$O$5:$O$8</f>
              <strCache>
                <ptCount val="4"/>
                <pt idx="0">
                  <v>Czytanie hybrydowe</v>
                </pt>
                <pt idx="1">
                  <v>Ciało i umysł</v>
                </pt>
                <pt idx="2">
                  <v>Odpowiedzialność cyfrowa</v>
                </pt>
                <pt idx="3">
                  <v>Przyszłość czytania</v>
                </pt>
              </strCache>
            </strRef>
          </cat>
          <val>
            <numRef>
              <f>'Formularz i dashboard'!$L$5:$L$8</f>
            </numRef>
          </val>
        </ser>
        <axId val="10"/>
        <axId val="100"/>
      </radarChart>
      <catAx>
        <axId val="10"/>
        <scaling>
          <orientation val="minMax"/>
        </scaling>
        <delete val="0"/>
        <axPos val="l"/>
        <majorTickMark val="none"/>
        <minorTickMark val="none"/>
        <tickLblPos val="nextTo"/>
        <crossAx val="100"/>
        <lblOffset val="100"/>
      </catAx>
      <valAx>
        <axId val="100"/>
        <scaling>
          <orientation val="minMax"/>
          <max val="5"/>
          <min val="0"/>
        </scaling>
        <delete val="0"/>
        <axPos val="l"/>
        <majorGridlines/>
        <majorTickMark val="none"/>
        <minorTickMark val="none"/>
        <tickLblPos val="nextTo"/>
        <crossAx val="10"/>
        <majorUnit val="1"/>
      </valAx>
    </plotArea>
    <legend>
      <legendPos val="b"/>
      <overlay val="0"/>
    </legend>
    <plotVisOnly val="1"/>
    <dispBlanksAs val="gap"/>
  </chart>
</chartSpace>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3.png" Id="rId2"/></Relationships>
</file>

<file path=xl/drawings/drawing1.xml><?xml version="1.0" encoding="utf-8"?>
<wsDr xmlns="http://schemas.openxmlformats.org/drawingml/2006/spreadsheetDrawing">
  <oneCellAnchor>
    <from>
      <col>0</col>
      <colOff>0</colOff>
      <row>0</row>
      <rowOff>0</rowOff>
    </from>
    <ext cx="8667750" cy="8572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0</col>
      <colOff>0</colOff>
      <row>0</row>
      <rowOff>0</rowOff>
    </from>
    <ext cx="12573000" cy="8572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9</col>
      <colOff>0</colOff>
      <row>9</row>
      <rowOff>0</rowOff>
    </from>
    <ext cx="4031999" cy="2988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0</row>
      <rowOff>0</rowOff>
    </from>
    <ext cx="13144500" cy="85725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sheet1.xml><?xml version="1.0" encoding="utf-8"?>
<worksheet xmlns="http://schemas.openxmlformats.org/spreadsheetml/2006/main">
  <sheetPr>
    <outlinePr summaryBelow="1" summaryRight="1"/>
    <pageSetUpPr/>
  </sheetPr>
  <dimension ref="A1:N26"/>
  <sheetViews>
    <sheetView showGridLines="0" workbookViewId="0"/>
  </sheetViews>
  <sheetFormatPr baseColWidth="8" defaultRowHeight="15"/>
  <cols>
    <col width="20" customWidth="1" min="1" max="1"/>
    <col width="92" customWidth="1" min="2" max="2"/>
    <col width="20" customWidth="1" min="3" max="3"/>
    <col width="9" customWidth="1" min="4" max="4"/>
    <col width="9" customWidth="1" min="5" max="5"/>
    <col width="9" customWidth="1" min="6" max="6"/>
    <col width="9" customWidth="1" min="7" max="7"/>
    <col width="9" customWidth="1" min="8" max="8"/>
    <col width="9" customWidth="1" min="9" max="9"/>
    <col width="9" customWidth="1" min="10" max="10"/>
    <col width="9" customWidth="1" min="11" max="11"/>
    <col width="9" customWidth="1" min="12" max="12"/>
    <col width="9" customWidth="1" min="13" max="13"/>
    <col width="9" customWidth="1" min="14" max="14"/>
  </cols>
  <sheetData>
    <row r="1" ht="45" customHeight="1">
      <c r="A1" s="45" t="n"/>
      <c r="B1" s="46" t="n"/>
      <c r="C1" s="45" t="n"/>
      <c r="D1" s="45" t="n"/>
      <c r="E1" s="45" t="n"/>
      <c r="F1" s="45" t="n"/>
      <c r="G1" s="45" t="n"/>
      <c r="H1" s="45" t="n"/>
      <c r="I1" s="45" t="n"/>
      <c r="J1" s="45" t="n"/>
      <c r="K1" s="45" t="n"/>
      <c r="L1" s="45" t="n"/>
      <c r="M1" s="45" t="n"/>
      <c r="N1" s="45" t="n"/>
    </row>
    <row r="2" ht="45" customHeight="1">
      <c r="A2" s="45" t="n"/>
      <c r="C2" s="45" t="n"/>
      <c r="D2" s="45" t="n"/>
      <c r="E2" s="45" t="n"/>
      <c r="F2" s="45" t="n"/>
      <c r="G2" s="45" t="n"/>
      <c r="H2" s="45" t="n"/>
      <c r="I2" s="45" t="n"/>
      <c r="J2" s="45" t="n"/>
      <c r="K2" s="45" t="n"/>
      <c r="L2" s="45" t="n"/>
      <c r="M2" s="45" t="n"/>
      <c r="N2" s="45" t="n"/>
    </row>
    <row r="3" ht="22" customHeight="1"/>
    <row r="4" ht="28" customHeight="1"/>
    <row r="5" ht="28" customHeight="1"/>
    <row r="6" ht="28" customHeight="1"/>
    <row r="7" ht="22" customHeight="1"/>
    <row r="8" ht="22" customHeight="1">
      <c r="B8" s="32" t="inlineStr">
        <is>
          <t>Jak korzystać z pliku</t>
        </is>
      </c>
    </row>
    <row r="9" ht="22" customHeight="1"/>
    <row r="10" ht="36" customHeight="1">
      <c r="B10" s="33" t="inlineStr">
        <is>
          <t>1. Otwórz arkusz Formularz i dashboard.</t>
        </is>
      </c>
    </row>
    <row r="11" ht="22" customHeight="1"/>
    <row r="12" ht="36" customHeight="1">
      <c r="B12" s="33" t="inlineStr">
        <is>
          <t>2. Przed zajęciami wpisz liczbę całkowitą od 1 do 5 w każdym żółtym polu PRE.</t>
        </is>
      </c>
    </row>
    <row r="13" ht="22" customHeight="1"/>
    <row r="14" ht="36" customHeight="1">
      <c r="B14" s="33" t="inlineStr">
        <is>
          <t>3. Po zajęciach uzupełnij żółte pola POST.</t>
        </is>
      </c>
    </row>
    <row r="15" ht="22" customHeight="1"/>
    <row r="16" ht="36" customHeight="1">
      <c r="B16" s="33" t="inlineStr">
        <is>
          <t>4. Sprawdź podsumowanie sekcji, wykres radarowy i matrycę kompetencji.</t>
        </is>
      </c>
    </row>
    <row r="17" ht="22" customHeight="1"/>
    <row r="18" ht="36" customHeight="1">
      <c r="B18" s="33" t="inlineStr">
        <is>
          <t>5. Edytowalne są wyłącznie żółte pola. Pozostałe komórki są chronione.</t>
        </is>
      </c>
    </row>
    <row r="19" ht="22" customHeight="1"/>
    <row r="20" ht="30" customHeight="1">
      <c r="B20" s="34" t="inlineStr">
        <is>
          <t>Skala: 1 = Wcale, 2 = Trochę, 3 = Czasami, 4 = Często, 5 = Bardzo dobrze</t>
        </is>
      </c>
    </row>
    <row r="21" ht="22" customHeight="1"/>
    <row r="22" ht="22" customHeight="1">
      <c r="B22" s="35" t="inlineStr">
        <is>
          <t>Legenda kolorów</t>
        </is>
      </c>
    </row>
    <row r="23" ht="25" customHeight="1">
      <c r="B23" s="36" t="inlineStr">
        <is>
          <t>Czerwony: 1,0–1,9</t>
        </is>
      </c>
    </row>
    <row r="24" ht="25" customHeight="1">
      <c r="B24" s="37" t="inlineStr">
        <is>
          <t>Żółty: 2,0–2,9</t>
        </is>
      </c>
    </row>
    <row r="25" ht="25" customHeight="1">
      <c r="B25" s="38" t="inlineStr">
        <is>
          <t>Jasna zieleń: 3,0–3,9</t>
        </is>
      </c>
    </row>
    <row r="26" ht="25" customHeight="1">
      <c r="B26" s="39" t="inlineStr">
        <is>
          <t>Zielony: 4,0–5,0</t>
        </is>
      </c>
    </row>
    <row r="27" ht="22" customHeight="1"/>
    <row r="28" ht="22" customHeight="1"/>
    <row r="29" ht="22" customHeight="1"/>
    <row r="30" ht="22" customHeight="1"/>
    <row r="31" ht="22" customHeight="1"/>
  </sheetData>
  <sheetProtection selectLockedCells="1" selectUnlockedCells="0" sheet="1" objects="1" insertRows="1" insertHyperlinks="1" autoFilter="1" scenarios="1" formatColumns="1" deleteColumns="1" insertColumns="1" pivotTables="1" deleteRows="1" formatCells="1" formatRows="1" sort="1" password="94C9"/>
  <mergeCells count="13">
    <mergeCell ref="B24:C24"/>
    <mergeCell ref="B16:C16"/>
    <mergeCell ref="B25:C25"/>
    <mergeCell ref="B20:C20"/>
    <mergeCell ref="B10:C10"/>
    <mergeCell ref="B23:C23"/>
    <mergeCell ref="B22:C22"/>
    <mergeCell ref="B14:C14"/>
    <mergeCell ref="B1:B2"/>
    <mergeCell ref="B26:C26"/>
    <mergeCell ref="B18:C18"/>
    <mergeCell ref="B8:C8"/>
    <mergeCell ref="B12:C12"/>
  </mergeCells>
  <pageMargins left="0.3" right="0.3" top="0.4" bottom="0.4" header="0.2" footer="0.2"/>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N19"/>
  <sheetViews>
    <sheetView showGridLines="0" workbookViewId="0"/>
  </sheetViews>
  <sheetFormatPr baseColWidth="8" defaultRowHeight="15"/>
  <cols>
    <col width="31" customWidth="1" min="1" max="1"/>
    <col width="44" customWidth="1" min="2" max="2"/>
    <col width="28" customWidth="1" min="3" max="3"/>
    <col width="45" customWidth="1" min="4" max="4"/>
    <col width="28" customWidth="1" min="5" max="5"/>
    <col width="45" customWidth="1" min="6" max="6"/>
    <col width="18" customWidth="1" min="7" max="7"/>
    <col width="11" customWidth="1" min="8" max="8"/>
    <col width="11" customWidth="1" min="9" max="9"/>
    <col width="11" customWidth="1" min="10" max="10"/>
    <col width="9" customWidth="1" min="11" max="11"/>
    <col width="9" customWidth="1" min="12" max="12"/>
    <col width="9" customWidth="1" min="13" max="13"/>
    <col width="9" customWidth="1" min="14" max="14"/>
  </cols>
  <sheetData>
    <row r="1" ht="45" customHeight="1">
      <c r="A1" s="10" t="n"/>
      <c r="B1" s="10" t="n"/>
      <c r="C1" s="52" t="n"/>
      <c r="D1" s="52" t="n"/>
      <c r="E1" s="52" t="n"/>
      <c r="F1" s="52" t="n"/>
      <c r="G1" s="52" t="n"/>
      <c r="H1" s="52" t="n"/>
      <c r="I1" s="53" t="n"/>
      <c r="J1" s="45" t="n"/>
      <c r="K1" s="45" t="n"/>
      <c r="L1" s="45" t="n"/>
      <c r="M1" s="45" t="n"/>
      <c r="N1" s="45" t="n"/>
    </row>
    <row r="2" ht="45" customHeight="1">
      <c r="A2" s="45" t="n"/>
      <c r="B2" s="54" t="n"/>
      <c r="C2" s="55" t="n"/>
      <c r="D2" s="55" t="n"/>
      <c r="E2" s="55" t="n"/>
      <c r="F2" s="55" t="n"/>
      <c r="G2" s="55" t="n"/>
      <c r="H2" s="55" t="n"/>
      <c r="I2" s="56" t="n"/>
      <c r="J2" s="45" t="n"/>
      <c r="K2" s="45" t="n"/>
      <c r="L2" s="45" t="n"/>
      <c r="M2" s="45" t="n"/>
      <c r="N2" s="45" t="n"/>
    </row>
    <row r="3" ht="58" customHeight="1"/>
    <row r="4">
      <c r="A4" s="11" t="inlineStr">
        <is>
          <t>Wiedza / świadomość dotycząca:</t>
        </is>
      </c>
      <c r="B4" s="11" t="inlineStr">
        <is>
          <t>Opis</t>
        </is>
      </c>
      <c r="C4" s="11" t="inlineStr">
        <is>
          <t>Umiejętności / zdolność do:</t>
        </is>
      </c>
      <c r="D4" s="11" t="inlineStr">
        <is>
          <t>Opis</t>
        </is>
      </c>
      <c r="E4" s="11" t="inlineStr">
        <is>
          <t>Postawy / przejawianie:</t>
        </is>
      </c>
      <c r="F4" s="11" t="inlineStr">
        <is>
          <t>Opis</t>
        </is>
      </c>
      <c r="G4" s="11" t="inlineStr">
        <is>
          <t>Powiązane pytania</t>
        </is>
      </c>
      <c r="H4" s="11" t="inlineStr">
        <is>
          <t>PRE</t>
        </is>
      </c>
      <c r="I4" s="11" t="inlineStr">
        <is>
          <t>POST</t>
        </is>
      </c>
      <c r="J4" s="11" t="inlineStr">
        <is>
          <t>Zmiana</t>
        </is>
      </c>
    </row>
    <row r="5" ht="78" customHeight="1">
      <c r="A5" s="12" t="inlineStr">
        <is>
          <t>Krytyczne czytanie w erze cyfrowej</t>
        </is>
      </c>
      <c r="B5" s="13" t="inlineStr">
        <is>
          <t>Umiejętność rozpoznawania dezinformacji i krytycznej oceny treści cyfrowych jest niezbędna do poruszania się po współczesnym krajobrazie medialnym. Kompetencja ta kładzie nacisk na weryfikowanie faktów, sprawdzanie wiarygodności źródeł oraz odróżnianie informacji wiarygodnych od niewiarygodnych.</t>
        </is>
      </c>
      <c r="C5" s="12" t="inlineStr">
        <is>
          <t>Rozpoznawanie dezinformacji</t>
        </is>
      </c>
      <c r="D5" s="13" t="inlineStr">
        <is>
          <t>Umiejętność oceny wiarygodności informacji dostępnych online poprzez weryfikację źródeł, porównywanie faktów i rozpoznawanie treści wprowadzających w błąd. Umiejętność ta wspiera podejmowanie świadomych decyzji w cyfrowych środowiskach czytelniczych.</t>
        </is>
      </c>
      <c r="E5" s="12" t="inlineStr">
        <is>
          <t>Świadomość potrzeby weryfikacji</t>
        </is>
      </c>
      <c r="F5" s="13" t="inlineStr">
        <is>
          <t>Dostrzeganie znaczenia sprawdzania faktów, weryfikacji źródeł i krytycznego myślenia podczas korzystania z cyfrowych i tradycyjnych materiałów do czytania. Postawa ta sprzyja odpowiedzialnemu korzystaniu z informacji.</t>
        </is>
      </c>
      <c r="G5" s="14" t="inlineStr">
        <is>
          <t>Q1, Q5</t>
        </is>
      </c>
      <c r="H5" s="15">
        <f>IF(COUNT('Formularz i dashboard'!D9,'Formularz i dashboard'!D13)=0,"",AVERAGE('Formularz i dashboard'!D9,'Formularz i dashboard'!D13))</f>
        <v/>
      </c>
      <c r="I5" s="15">
        <f>IF(COUNT('Formularz i dashboard'!H9,'Formularz i dashboard'!H13)=0,"",AVERAGE('Formularz i dashboard'!H9,'Formularz i dashboard'!H13))</f>
        <v/>
      </c>
      <c r="J5" s="15">
        <f>IF(OR(H5="",I5=""),"",I5-H5)</f>
        <v/>
      </c>
    </row>
    <row r="6" ht="78" customHeight="1">
      <c r="A6" s="16" t="inlineStr">
        <is>
          <t>Analiza treści cyfrowych i tradycyjnych</t>
        </is>
      </c>
      <c r="B6" s="17" t="inlineStr">
        <is>
          <t>Analiza porównawcza mediów cyfrowych i drukowanych wymaga zrozumienia różnic w strukturze, kontekście i wiarygodności źródeł. Kompetencja ta umożliwia ocenę stopnia szczegółowości, wiarygodności i intencji stojących za różnymi formami informacji.</t>
        </is>
      </c>
      <c r="C6" s="16" t="inlineStr">
        <is>
          <t>Porównywanie różnych źródeł</t>
        </is>
      </c>
      <c r="D6" s="17" t="inlineStr">
        <is>
          <t>Zdolność analizowania i zestawiania informacji z wielu źródeł w celu wykrywania uprzedzeń, niespójności i luk w wiarygodności. Umiejętność ta umożliwia krytyczną ocenę zarówno tekstów cyfrowych, jak i tradycyjnych.</t>
        </is>
      </c>
      <c r="E6" s="16" t="inlineStr">
        <is>
          <t>Sceptycyzm wobec jednostronnych narracji</t>
        </is>
      </c>
      <c r="F6" s="17" t="inlineStr">
        <is>
          <t>Zachowywanie krytycznego podejścia do czytania poprzez kwestionowanie uprzedzeń, uwzględnianie wielu perspektyw i ocenę wiarygodności źródeł. Postawa ta rozwija niezależne i analityczne myślenie.</t>
        </is>
      </c>
      <c r="G6" s="18" t="inlineStr">
        <is>
          <t>Q1, Q3</t>
        </is>
      </c>
      <c r="H6" s="19">
        <f>IF(COUNT('Formularz i dashboard'!D9,'Formularz i dashboard'!D11)=0,"",AVERAGE('Formularz i dashboard'!D9,'Formularz i dashboard'!D11))</f>
        <v/>
      </c>
      <c r="I6" s="19">
        <f>IF(COUNT('Formularz i dashboard'!H9,'Formularz i dashboard'!H11)=0,"",AVERAGE('Formularz i dashboard'!H9,'Formularz i dashboard'!H11))</f>
        <v/>
      </c>
      <c r="J6" s="19">
        <f>IF(OR(H6="",I6=""),"",I6-H6)</f>
        <v/>
      </c>
    </row>
    <row r="7" ht="78" customHeight="1">
      <c r="A7" s="12" t="inlineStr">
        <is>
          <t>Podejmowanie decyzji czytelniczych</t>
        </is>
      </c>
      <c r="B7" s="13" t="inlineStr">
        <is>
          <t>Umiejętność wyboru wartościowych i wiarygodnych materiałów do czytania wspiera zdobywanie wiedzy i świadome podejmowanie decyzji. Kompetencja ta obejmuje identyfikowanie źródeł wysokiej jakości oraz unikanie treści wprowadzających w błąd, stronniczych lub o niskiej wartości.</t>
        </is>
      </c>
      <c r="C7" s="12" t="inlineStr">
        <is>
          <t>Wybieranie wartościowych treści</t>
        </is>
      </c>
      <c r="D7" s="13" t="inlineStr">
        <is>
          <t>Umiejętność odróżniania wysokiej jakości, istotnych materiałów do czytania od źródeł powierzchownych, mylących lub niezweryfikowanych. Zdolność ta sprzyja świadomemu korzystaniu z treści i rozwijaniu wiedzy.</t>
        </is>
      </c>
      <c r="E7" s="12" t="inlineStr">
        <is>
          <t>Świadome wybory treści</t>
        </is>
      </c>
      <c r="F7" s="13" t="inlineStr">
        <is>
          <t>Rozwijanie przemyślanego podejścia do wyboru materiałów do czytania, które wspierają poszerzanie wiedzy i rozwój osobisty. Postawa ta zachęca do celowych i świadomych nawyków czytelniczych.</t>
        </is>
      </c>
      <c r="G7" s="14" t="inlineStr">
        <is>
          <t>Q1, Q16</t>
        </is>
      </c>
      <c r="H7" s="15">
        <f>IF(COUNT('Formularz i dashboard'!D9,'Formularz i dashboard'!D27)=0,"",AVERAGE('Formularz i dashboard'!D9,'Formularz i dashboard'!D27))</f>
        <v/>
      </c>
      <c r="I7" s="15">
        <f>IF(COUNT('Formularz i dashboard'!H9,'Formularz i dashboard'!H27)=0,"",AVERAGE('Formularz i dashboard'!H9,'Formularz i dashboard'!H27))</f>
        <v/>
      </c>
      <c r="J7" s="15">
        <f>IF(OR(H7="",I7=""),"",I7-H7)</f>
        <v/>
      </c>
    </row>
    <row r="8" ht="78" customHeight="1">
      <c r="A8" s="16" t="inlineStr">
        <is>
          <t>Łączenie czytania cyfrowego i tradycyjnego</t>
        </is>
      </c>
      <c r="B8" s="17" t="inlineStr">
        <is>
          <t>Elastyczne podejście do czytania pozwala przechodzić między formatami cyfrowymi i tradycyjnymi w zależności od kontekstu i celu. Kompetencja ta wspiera rozwój umiejętności czytania hybrydowego poprzez zwiększanie zdolności dostosowywania strategii rozumienia tekstu.</t>
        </is>
      </c>
      <c r="C8" s="16" t="inlineStr">
        <is>
          <t>Przełączanie się między formatami</t>
        </is>
      </c>
      <c r="D8" s="17" t="inlineStr">
        <is>
          <t>Umiejętność dostosowywania strategii czytania do różnych formatów, w tym cyfrowego, drukowanego i audio, zależnie od kontekstu i celu. Umiejętność ta zapewnia elastyczne i efektywne korzystanie z różnych form czytania.</t>
        </is>
      </c>
      <c r="E8" s="16" t="inlineStr">
        <is>
          <t>Otwartość na różne metody czytania</t>
        </is>
      </c>
      <c r="F8" s="17" t="inlineStr">
        <is>
          <t>Korzystanie z różnych formatów czytania, w tym drukowanego, cyfrowego i audio, stosownie do kontekstu i preferencji edukacyjnych. Postawa ta sprzyja elastyczności i zróżnicowanemu doświadczeniu czytelniczemu.</t>
        </is>
      </c>
      <c r="G8" s="18" t="inlineStr">
        <is>
          <t>Q3, Q8, Q16, Q20</t>
        </is>
      </c>
      <c r="H8" s="19">
        <f>IF(COUNT('Formularz i dashboard'!D11,'Formularz i dashboard'!D17,'Formularz i dashboard'!D27,'Formularz i dashboard'!D31)=0,"",AVERAGE('Formularz i dashboard'!D11,'Formularz i dashboard'!D17,'Formularz i dashboard'!D27,'Formularz i dashboard'!D31))</f>
        <v/>
      </c>
      <c r="I8" s="19">
        <f>IF(COUNT('Formularz i dashboard'!H11,'Formularz i dashboard'!H17,'Formularz i dashboard'!H27,'Formularz i dashboard'!H31)=0,"",AVERAGE('Formularz i dashboard'!H11,'Formularz i dashboard'!H17,'Formularz i dashboard'!H27,'Formularz i dashboard'!H31))</f>
        <v/>
      </c>
      <c r="J8" s="19">
        <f>IF(OR(H8="",I8=""),"",I8-H8)</f>
        <v/>
      </c>
    </row>
    <row r="9" ht="78" customHeight="1">
      <c r="A9" s="12" t="inlineStr">
        <is>
          <t>Zarządzanie uwagą podczas czytania</t>
        </is>
      </c>
      <c r="B9" s="13" t="inlineStr">
        <is>
          <t>Skupione czytanie wymaga umiejętności ograniczania cyfrowych rozpraszaczy i utrzymywania zaangażowania w złożone teksty. Kompetencja ta wspiera długotrwałą koncentrację, głębokie rozumienie i uważne nawyki czytelnicze w różnych formatach.</t>
        </is>
      </c>
      <c r="C9" s="12" t="inlineStr">
        <is>
          <t>Eliminowanie czynników rozpraszających</t>
        </is>
      </c>
      <c r="D9" s="13" t="inlineStr">
        <is>
          <t>Zdolność regulowania uwagi i minimalizowania zewnętrznych przerw podczas czytania, szczególnie w środowisku cyfrowym. Umiejętność ta poprawia rozumienie i zaangażowanie w pogłębione czytanie.</t>
        </is>
      </c>
      <c r="E9" s="12" t="inlineStr">
        <is>
          <t>Świadomość wpływu ekranu</t>
        </is>
      </c>
      <c r="F9" s="13" t="inlineStr">
        <is>
          <t>Rozumienie wpływu czytania cyfrowego na rozumienie, zakres uwagi i zaangażowanie poznawcze. Postawa ta zachęca do świadomego korzystania z mediów i stosowania odpowiednich strategii czytania.</t>
        </is>
      </c>
      <c r="G9" s="14" t="inlineStr">
        <is>
          <t>Q2, Q4, Q7, Q18, Q19</t>
        </is>
      </c>
      <c r="H9" s="15">
        <f>IF(COUNT('Formularz i dashboard'!D10,'Formularz i dashboard'!D12,'Formularz i dashboard'!D16,'Formularz i dashboard'!D29,'Formularz i dashboard'!D30)=0,"",AVERAGE('Formularz i dashboard'!D10,'Formularz i dashboard'!D12,'Formularz i dashboard'!D16,'Formularz i dashboard'!D29,'Formularz i dashboard'!D30))</f>
        <v/>
      </c>
      <c r="I9" s="15">
        <f>IF(COUNT('Formularz i dashboard'!H10,'Formularz i dashboard'!H12,'Formularz i dashboard'!H16,'Formularz i dashboard'!H29,'Formularz i dashboard'!H30)=0,"",AVERAGE('Formularz i dashboard'!H10,'Formularz i dashboard'!H12,'Formularz i dashboard'!H16,'Formularz i dashboard'!H29,'Formularz i dashboard'!H30))</f>
        <v/>
      </c>
      <c r="J9" s="15">
        <f>IF(OR(H9="",I9=""),"",I9-H9)</f>
        <v/>
      </c>
    </row>
    <row r="10" ht="78" customHeight="1">
      <c r="A10" s="16" t="inlineStr">
        <is>
          <t>Czytanie refleksyjne</t>
        </is>
      </c>
      <c r="B10" s="17" t="inlineStr">
        <is>
          <t>Refleksja pogłębia rozumienie, zachęcając czytelników do krytycznego kontaktu z tekstem, formułowania wniosków i łączenia idei. Kompetencja ta podkreśla znaczenie adnotacji, podsumowywania oraz stosowania wiedzy wykraczającego poza pierwsze zetknięcie z treścią.</t>
        </is>
      </c>
      <c r="C10" s="16" t="inlineStr">
        <is>
          <t>Robienie notatek i zaznaczanie</t>
        </is>
      </c>
      <c r="D10" s="17" t="inlineStr">
        <is>
          <t>Umiejętność aktywnej pracy z tekstem poprzez adnotowanie, podsumowywanie i identyfikowanie słów kluczowych. Umiejętność ta wzmacnia zapamiętywanie informacji i uczenie się poprzez refleksję.</t>
        </is>
      </c>
      <c r="E10" s="16" t="inlineStr">
        <is>
          <t>Docenianie procesu czytania</t>
        </is>
      </c>
      <c r="F10" s="17" t="inlineStr">
        <is>
          <t>Postrzeganie czytania jako aktywnego procesu uczenia się, obejmującego refleksję, rozumienie i rozwój intelektualny. Postawa ta wspiera głębokie zaangażowanie w tekst.</t>
        </is>
      </c>
      <c r="G10" s="18" t="inlineStr">
        <is>
          <t>Q3, Q4, Q17</t>
        </is>
      </c>
      <c r="H10" s="19">
        <f>IF(COUNT('Formularz i dashboard'!D11,'Formularz i dashboard'!D12,'Formularz i dashboard'!D28)=0,"",AVERAGE('Formularz i dashboard'!D11,'Formularz i dashboard'!D12,'Formularz i dashboard'!D28))</f>
        <v/>
      </c>
      <c r="I10" s="19">
        <f>IF(COUNT('Formularz i dashboard'!H11,'Formularz i dashboard'!H12,'Formularz i dashboard'!H28)=0,"",AVERAGE('Formularz i dashboard'!H11,'Formularz i dashboard'!H12,'Formularz i dashboard'!H28))</f>
        <v/>
      </c>
      <c r="J10" s="19">
        <f>IF(OR(H10="",I10=""),"",I10-H10)</f>
        <v/>
      </c>
    </row>
    <row r="11" ht="78" customHeight="1">
      <c r="A11" s="12" t="inlineStr">
        <is>
          <t>Stosowanie wiedzy z lektury w praktyce</t>
        </is>
      </c>
      <c r="B11" s="13" t="inlineStr">
        <is>
          <t>Skuteczne kompetencje czytelnicze wykraczają poza rozumienie i obejmują zastosowanie w realnym świecie, umożliwiając przekładanie wniosków na dyskusje, projekty i podejmowanie decyzji. Kompetencja ta wzmacnia zdolności analityczne i rozwiązywania problemów poprzez aktywną pracę z materiałami do czytania.</t>
        </is>
      </c>
      <c r="C11" s="12" t="inlineStr">
        <is>
          <t>Wykorzystywanie wiedzy z tekstów</t>
        </is>
      </c>
      <c r="D11" s="13" t="inlineStr">
        <is>
          <t>Umiejętność stosowania wniosków wyniesionych z lektury w dyskusjach, podejmowaniu decyzji i rozwiązywaniu problemów. Zdolność ta sprzyja głębszemu przetwarzaniu poznawczemu i praktycznemu wykorzystywaniu kompetencji czytelniczych.</t>
        </is>
      </c>
      <c r="E11" s="12" t="inlineStr">
        <is>
          <t>Uznawanie wartości książek</t>
        </is>
      </c>
      <c r="F11" s="13" t="inlineStr">
        <is>
          <t>Rozumienie długofalowych korzyści płynących z czytania dla rozwoju osobistego, edukacyjnego i zawodowego. Postawa ta sprzyja nawykowi czytania przez całe życie.</t>
        </is>
      </c>
      <c r="G11" s="14" t="inlineStr">
        <is>
          <t>Q4, Q15</t>
        </is>
      </c>
      <c r="H11" s="15">
        <f>IF(COUNT('Formularz i dashboard'!D12,'Formularz i dashboard'!D25)=0,"",AVERAGE('Formularz i dashboard'!D12,'Formularz i dashboard'!D25))</f>
        <v/>
      </c>
      <c r="I11" s="15">
        <f>IF(COUNT('Formularz i dashboard'!H12,'Formularz i dashboard'!H25)=0,"",AVERAGE('Formularz i dashboard'!H12,'Formularz i dashboard'!H25))</f>
        <v/>
      </c>
      <c r="J11" s="15">
        <f>IF(OR(H11="",I11=""),"",I11-H11)</f>
        <v/>
      </c>
    </row>
    <row r="12" ht="78" customHeight="1">
      <c r="A12" s="16" t="inlineStr">
        <is>
          <t>Dostosowywanie się do różnych formatów treści</t>
        </is>
      </c>
      <c r="B12" s="17" t="inlineStr">
        <is>
          <t>Kontakt z różnorodnymi formatami tekstu, takimi jak audiobooki, e-booki i druk, zwiększa wszechstronność kompetencji czytelniczych. Kompetencja ta rozwija umiejętność wyboru różnych nośników i korzystania z nich zależnie od dostępności, preferencji i celu.</t>
        </is>
      </c>
      <c r="C12" s="16" t="inlineStr">
        <is>
          <t>Korzystanie z e-booków i audiobooków</t>
        </is>
      </c>
      <c r="D12" s="17" t="inlineStr">
        <is>
          <t>Umiejętność skutecznego wykorzystywania cyfrowych narzędzi czytelniczych, takich jak e-booki i audiobooki, w celu zwiększenia dostępności i zaangażowania. Umiejętność ta wspiera spersonalizowane nawyki czytelnicze i preferencje edukacyjne.</t>
        </is>
      </c>
      <c r="E12" s="16" t="inlineStr">
        <is>
          <t>Akceptacja różnorodności formatów</t>
        </is>
      </c>
      <c r="F12" s="17" t="inlineStr">
        <is>
          <t>Uznawanie, że różne formaty tekstu służą różnym celom i odbiorcom, oraz otwartość na skuteczne korzystanie z różnych narzędzi czytelniczych. Postawa ta zwiększa inkluzywność czytelnictwa.</t>
        </is>
      </c>
      <c r="G12" s="18" t="inlineStr">
        <is>
          <t>Q8, Q16, Q20</t>
        </is>
      </c>
      <c r="H12" s="19">
        <f>IF(COUNT('Formularz i dashboard'!D17,'Formularz i dashboard'!D27,'Formularz i dashboard'!D31)=0,"",AVERAGE('Formularz i dashboard'!D17,'Formularz i dashboard'!D27,'Formularz i dashboard'!D31))</f>
        <v/>
      </c>
      <c r="I12" s="19">
        <f>IF(COUNT('Formularz i dashboard'!H17,'Formularz i dashboard'!H27,'Formularz i dashboard'!H31)=0,"",AVERAGE('Formularz i dashboard'!H17,'Formularz i dashboard'!H27,'Formularz i dashboard'!H31))</f>
        <v/>
      </c>
      <c r="J12" s="19">
        <f>IF(OR(H12="",I12=""),"",I12-H12)</f>
        <v/>
      </c>
    </row>
    <row r="13" ht="78" customHeight="1">
      <c r="A13" s="12" t="inlineStr">
        <is>
          <t>Współpraca i dyskusja o treści</t>
        </is>
      </c>
      <c r="B13" s="13" t="inlineStr">
        <is>
          <t>Udział w dyskusjach o materiałach do czytania sprzyja głębszemu rozumieniu, poznawaniu alternatywnych perspektyw i prowadzeniu krytycznego dialogu. Kompetencja ta podkreśla umiejętności komunikacyjne, argumentację i zdolność formułowania uzasadnionych opinii.</t>
        </is>
      </c>
      <c r="C13" s="12" t="inlineStr">
        <is>
          <t>Uczestniczenie w dyskusjach o tekstach</t>
        </is>
      </c>
      <c r="D13" s="13" t="inlineStr">
        <is>
          <t>Zdolność wyrażania wniosków, zadawania krytycznych pytań i debatowania nad różnymi interpretacjami tekstów w grupie. Umiejętność ta sprzyja aktywnemu zaangażowaniu w materiały do czytania.</t>
        </is>
      </c>
      <c r="E13" s="12" t="inlineStr">
        <is>
          <t>Gotowość do dzielenia się wiedzą</t>
        </is>
      </c>
      <c r="F13" s="13" t="inlineStr">
        <is>
          <t>Uczestniczenie w dyskusjach i wspólnym uczeniu się poprzez wymianę wniosków, interpretacji i perspektyw z innymi. Postawa ta wzmacnia społeczności czytelnicze i dialog.</t>
        </is>
      </c>
      <c r="G13" s="14" t="inlineStr">
        <is>
          <t>Q13, Q15</t>
        </is>
      </c>
      <c r="H13" s="15">
        <f>IF(COUNT('Formularz i dashboard'!D23,'Formularz i dashboard'!D25)=0,"",AVERAGE('Formularz i dashboard'!D23,'Formularz i dashboard'!D25))</f>
        <v/>
      </c>
      <c r="I13" s="15">
        <f>IF(COUNT('Formularz i dashboard'!H23,'Formularz i dashboard'!H25)=0,"",AVERAGE('Formularz i dashboard'!H23,'Formularz i dashboard'!H25))</f>
        <v/>
      </c>
      <c r="J13" s="15">
        <f>IF(OR(H13="",I13=""),"",I13-H13)</f>
        <v/>
      </c>
    </row>
    <row r="14" ht="78" customHeight="1">
      <c r="A14" s="16" t="inlineStr">
        <is>
          <t>Narzędzia cyfrowe w czytaniu</t>
        </is>
      </c>
      <c r="B14" s="17" t="inlineStr">
        <is>
          <t>Strategiczne wykorzystywanie narzędzi cyfrowych, w tym aplikacji do notatek i funkcji dostępności, zwiększa efektywność czytania i rozumienie. Kompetencja ta pozwala optymalizować doświadczenia czytelnicze dzięki wykorzystaniu technologii.</t>
        </is>
      </c>
      <c r="C14" s="16" t="inlineStr">
        <is>
          <t>Korzystanie z aplikacji do notatek</t>
        </is>
      </c>
      <c r="D14" s="17" t="inlineStr">
        <is>
          <t>Umiejętność wykorzystywania narzędzi cyfrowych do porządkowania notatek, organizowania pomysłów i pogłębiania rozumienia. Umiejętność ta zwiększa efektywność czytania i zapamiętywanie informacji.</t>
        </is>
      </c>
      <c r="E14" s="16" t="inlineStr">
        <is>
          <t>Otwartość na nowe technologie</t>
        </is>
      </c>
      <c r="F14" s="17" t="inlineStr">
        <is>
          <t>Otwartość na innowacyjne narzędzia cyfrowe wspierające czytanie, rozumienie i dostępność. Postawa ta umożliwia skuteczne dostosowywanie się do zmieniających się praktyk czytelniczych.</t>
        </is>
      </c>
      <c r="G14" s="18" t="inlineStr">
        <is>
          <t>Q16, Q20</t>
        </is>
      </c>
      <c r="H14" s="19">
        <f>IF(COUNT('Formularz i dashboard'!D27,'Formularz i dashboard'!D31)=0,"",AVERAGE('Formularz i dashboard'!D27,'Formularz i dashboard'!D31))</f>
        <v/>
      </c>
      <c r="I14" s="19">
        <f>IF(COUNT('Formularz i dashboard'!H27,'Formularz i dashboard'!H31)=0,"",AVERAGE('Formularz i dashboard'!H27,'Formularz i dashboard'!H31))</f>
        <v/>
      </c>
      <c r="J14" s="19">
        <f>IF(OR(H14="",I14=""),"",I14-H14)</f>
        <v/>
      </c>
    </row>
    <row r="15" ht="78" customHeight="1">
      <c r="A15" s="12" t="inlineStr">
        <is>
          <t>Zarządzanie nawykami czytelniczymi</t>
        </is>
      </c>
      <c r="B15" s="13" t="inlineStr">
        <is>
          <t>Wypracowanie uporządkowanych nawyków czytelniczych sprzyja systematyczności, uczeniu się przez całe życie i lepszemu poznawczemu zaangażowaniu w tekst. Kompetencja ta podkreśla strategie zarządzania czasem oraz rozwijanie indywidualnych rutyn czytelniczych.</t>
        </is>
      </c>
      <c r="C15" s="12" t="inlineStr">
        <is>
          <t>Planowanie czasu na czytanie</t>
        </is>
      </c>
      <c r="D15" s="13" t="inlineStr">
        <is>
          <t>Zdolność skutecznego planowania i przeznaczania czasu na czytanie przy zachowaniu równowagi między pogłębioną lekturą a innymi zadaniami. Umiejętność ta wspiera samoregulację i długofalowy rozwój kompetencji czytelniczych.</t>
        </is>
      </c>
      <c r="E15" s="12" t="inlineStr">
        <is>
          <t>Świadome budowanie nawyków</t>
        </is>
      </c>
      <c r="F15" s="13" t="inlineStr">
        <is>
          <t>Branie odpowiedzialności za rozwijanie uporządkowanych rutyn czytelniczych, które poprawiają uczenie się i rozumienie. Postawa ta sprzyja dyscyplinie i samodzielnemu uczeniu się.</t>
        </is>
      </c>
      <c r="G15" s="14" t="inlineStr">
        <is>
          <t>Q2, Q4, Q7, Q9, Q18, Q19</t>
        </is>
      </c>
      <c r="H15" s="15">
        <f>IF(COUNT('Formularz i dashboard'!D10,'Formularz i dashboard'!D12,'Formularz i dashboard'!D16,'Formularz i dashboard'!D18,'Formularz i dashboard'!D29,'Formularz i dashboard'!D30)=0,"",AVERAGE('Formularz i dashboard'!D10,'Formularz i dashboard'!D12,'Formularz i dashboard'!D16,'Formularz i dashboard'!D18,'Formularz i dashboard'!D29,'Formularz i dashboard'!D30))</f>
        <v/>
      </c>
      <c r="I15" s="15">
        <f>IF(COUNT('Formularz i dashboard'!H10,'Formularz i dashboard'!H12,'Formularz i dashboard'!H16,'Formularz i dashboard'!H18,'Formularz i dashboard'!H29,'Formularz i dashboard'!H30)=0,"",AVERAGE('Formularz i dashboard'!H10,'Formularz i dashboard'!H12,'Formularz i dashboard'!H16,'Formularz i dashboard'!H18,'Formularz i dashboard'!H29,'Formularz i dashboard'!H30))</f>
        <v/>
      </c>
      <c r="J15" s="15">
        <f>IF(OR(H15="",I15=""),"",I15-H15)</f>
        <v/>
      </c>
    </row>
    <row r="16" ht="78" customHeight="1">
      <c r="A16" s="16" t="inlineStr">
        <is>
          <t>Ocena wiarygodności źródeł</t>
        </is>
      </c>
      <c r="B16" s="17" t="inlineStr">
        <is>
          <t>Ocena autorstwa, standardów publikacyjnych i twierdzeń opartych na dowodach jest niezbędna do rozpoznawania wiarygodnych źródeł. Kompetencja ta rozwija umiejętności krytycznego czytania potrzebne do poruszania się w rozległym i często wprowadzającym w błąd cyfrowym środowisku informacyjnym.</t>
        </is>
      </c>
      <c r="C16" s="16" t="inlineStr">
        <is>
          <t>Ocenianie autorów i źródeł</t>
        </is>
      </c>
      <c r="D16" s="17" t="inlineStr">
        <is>
          <t>Umiejętność oceny wiarygodności autorów, wydawców i źródeł informacji w celu zapewnienia rzetelności i dokładności. Umiejętność ta ma fundamentalne znaczenie dla krytycznego czytania i badań akademickich.</t>
        </is>
      </c>
      <c r="E16" s="16" t="inlineStr">
        <is>
          <t>Odpowiedzialność za rozpowszechnianie treści</t>
        </is>
      </c>
      <c r="F16" s="17" t="inlineStr">
        <is>
          <t>Dostrzeganie etycznych konsekwencji udostępniania informacji online i dążenie do promowania treści wiarygodnych, dokładnych i dobrze udokumentowanych. Postawa ta wzmacnia integralność kompetencji cyfrowych.</t>
        </is>
      </c>
      <c r="G16" s="18" t="inlineStr">
        <is>
          <t>Q1, Q5</t>
        </is>
      </c>
      <c r="H16" s="19">
        <f>IF(COUNT('Formularz i dashboard'!D9,'Formularz i dashboard'!D13)=0,"",AVERAGE('Formularz i dashboard'!D9,'Formularz i dashboard'!D13))</f>
        <v/>
      </c>
      <c r="I16" s="19">
        <f>IF(COUNT('Formularz i dashboard'!H9,'Formularz i dashboard'!H13)=0,"",AVERAGE('Formularz i dashboard'!H9,'Formularz i dashboard'!H13))</f>
        <v/>
      </c>
      <c r="J16" s="19">
        <f>IF(OR(H16="",I16=""),"",I16-H16)</f>
        <v/>
      </c>
    </row>
    <row r="17" ht="78" customHeight="1">
      <c r="A17" s="12" t="inlineStr">
        <is>
          <t>Twórcza analiza treści</t>
        </is>
      </c>
      <c r="B17" s="13" t="inlineStr">
        <is>
          <t>Interpretacja i krytyczna praca z tekstami wspierają myślenie analityczne i wyobraźnię. Kompetencja ta sprzyja twórczej syntezie, analizie motywów oraz rozwijaniu niezależnej perspektywy.</t>
        </is>
      </c>
      <c r="C17" s="12" t="inlineStr">
        <is>
          <t>Tworzenie własnych interpretacji</t>
        </is>
      </c>
      <c r="D17" s="13" t="inlineStr">
        <is>
          <t>Umiejętność samodzielnej analizy tekstów, rozpoznawania motywów i formułowania oryginalnych wniosków. Zdolność ta zachęca do głębszego zaangażowania i twórczości intelektualnej.</t>
        </is>
      </c>
      <c r="E17" s="12" t="inlineStr">
        <is>
          <t>Docenianie czytania jako narzędzia myślenia</t>
        </is>
      </c>
      <c r="F17" s="13" t="inlineStr">
        <is>
          <t>Postrzeganie czytania jako kluczowej umiejętności rozwijającej krytyczne myślenie, kreatywność i zdolność rozwiązywania problemów. Postawa ta wspiera ciekawość intelektualną i odkrywanie nowych idei.</t>
        </is>
      </c>
      <c r="G17" s="14" t="inlineStr">
        <is>
          <t>Q11, Q13, Q15</t>
        </is>
      </c>
      <c r="H17" s="15">
        <f>IF(COUNT('Formularz i dashboard'!D21,'Formularz i dashboard'!D23,'Formularz i dashboard'!D25)=0,"",AVERAGE('Formularz i dashboard'!D21,'Formularz i dashboard'!D23,'Formularz i dashboard'!D25))</f>
        <v/>
      </c>
      <c r="I17" s="15">
        <f>IF(COUNT('Formularz i dashboard'!H21,'Formularz i dashboard'!H23,'Formularz i dashboard'!H25)=0,"",AVERAGE('Formularz i dashboard'!H21,'Formularz i dashboard'!H23,'Formularz i dashboard'!H25))</f>
        <v/>
      </c>
      <c r="J17" s="15">
        <f>IF(OR(H17="",I17=""),"",I17-H17)</f>
        <v/>
      </c>
    </row>
    <row r="18" ht="78" customHeight="1">
      <c r="A18" s="16" t="inlineStr">
        <is>
          <t>Odpowiedzialność cyfrowa</t>
        </is>
      </c>
      <c r="B18" s="17" t="inlineStr">
        <is>
          <t>Etyczne korzystanie z treści cyfrowych obejmuje poszanowanie praw autorskich, podawanie źródeł i uczciwe udostępnianie informacji. Kompetencja ta rozwija świadomość praw własności intelektualnej i odpowiedzialnego korzystania z mediów cyfrowych.</t>
        </is>
      </c>
      <c r="C18" s="16" t="inlineStr">
        <is>
          <t>Przestrzeganie praw autorskich</t>
        </is>
      </c>
      <c r="D18" s="17" t="inlineStr">
        <is>
          <t>Zdolność rozpoznawania i przestrzegania praw własności intelektualnej, unikania plagiatu i nieuprawnionego rozpowszechniania treści. Umiejętność ta wzmacnia etyczne obywatelstwo cyfrowe.</t>
        </is>
      </c>
      <c r="E18" s="16" t="inlineStr">
        <is>
          <t>Świadomość wpływu własnych działań</t>
        </is>
      </c>
      <c r="F18" s="17" t="inlineStr">
        <is>
          <t>Rozumienie, w jaki sposób osobiste nawyki czytelnicze, zachowania cyfrowe i udostępniane treści wpływają na szerszy ekosystem informacyjny. Postawa ta sprzyja etycznemu korzystaniu z mediów.</t>
        </is>
      </c>
      <c r="G18" s="18" t="inlineStr">
        <is>
          <t>Q12, Q13, Q14, Q15</t>
        </is>
      </c>
      <c r="H18" s="19">
        <f>IF(COUNT('Formularz i dashboard'!D22,'Formularz i dashboard'!D23,'Formularz i dashboard'!D24,'Formularz i dashboard'!D25)=0,"",AVERAGE('Formularz i dashboard'!D22,'Formularz i dashboard'!D23,'Formularz i dashboard'!D24,'Formularz i dashboard'!D25))</f>
        <v/>
      </c>
      <c r="I18" s="19">
        <f>IF(COUNT('Formularz i dashboard'!H22,'Formularz i dashboard'!H23,'Formularz i dashboard'!H24,'Formularz i dashboard'!H25)=0,"",AVERAGE('Formularz i dashboard'!H22,'Formularz i dashboard'!H23,'Formularz i dashboard'!H24,'Formularz i dashboard'!H25))</f>
        <v/>
      </c>
      <c r="J18" s="19">
        <f>IF(OR(H18="",I18=""),"",I18-H18)</f>
        <v/>
      </c>
    </row>
    <row r="19" ht="78" customHeight="1">
      <c r="A19" s="12" t="inlineStr">
        <is>
          <t>Strategie uczenia się hybrydowego</t>
        </is>
      </c>
      <c r="B19" s="13" t="n"/>
      <c r="C19" s="12" t="inlineStr">
        <is>
          <t>Wdrażanie strategii uczenia się hybrydowego</t>
        </is>
      </c>
      <c r="D19" s="13" t="inlineStr">
        <is>
          <t>Umiejętność integrowania cyfrowych i tradycyjnych metod czytania w celu optymalizacji rozumienia i zaangażowania. Umiejętność ta jest niezbędna dla edukatorów i osób uczących się, które dostosowują się do zróżnicowanych środowisk czytelniczych.</t>
        </is>
      </c>
      <c r="E19" s="12" t="n"/>
      <c r="F19" s="13" t="n"/>
      <c r="G19" s="14" t="inlineStr">
        <is>
          <t>Q3, Q8, Q9, Q16, Q18, Q19, Q20</t>
        </is>
      </c>
      <c r="H19" s="15">
        <f>IF(COUNT('Formularz i dashboard'!D11,'Formularz i dashboard'!D17,'Formularz i dashboard'!D18,'Formularz i dashboard'!D27,'Formularz i dashboard'!D29,'Formularz i dashboard'!D30,'Formularz i dashboard'!D31)=0,"",AVERAGE('Formularz i dashboard'!D11,'Formularz i dashboard'!D17,'Formularz i dashboard'!D18,'Formularz i dashboard'!D27,'Formularz i dashboard'!D29,'Formularz i dashboard'!D30,'Formularz i dashboard'!D31))</f>
        <v/>
      </c>
      <c r="I19" s="15">
        <f>IF(COUNT('Formularz i dashboard'!H11,'Formularz i dashboard'!H17,'Formularz i dashboard'!H18,'Formularz i dashboard'!H27,'Formularz i dashboard'!H29,'Formularz i dashboard'!H30,'Formularz i dashboard'!H31)=0,"",AVERAGE('Formularz i dashboard'!H11,'Formularz i dashboard'!H17,'Formularz i dashboard'!H18,'Formularz i dashboard'!H27,'Formularz i dashboard'!H29,'Formularz i dashboard'!H30,'Formularz i dashboard'!H31))</f>
        <v/>
      </c>
      <c r="J19" s="15">
        <f>IF(OR(H19="",I19=""),"",I19-H19)</f>
        <v/>
      </c>
    </row>
  </sheetData>
  <sheetProtection selectLockedCells="1" selectUnlockedCells="0" sheet="1" objects="1" insertRows="1" insertHyperlinks="1" autoFilter="1" scenarios="1" formatColumns="1" deleteColumns="1" insertColumns="1" pivotTables="1" deleteRows="1" formatCells="1" formatRows="1" sort="1" password="94C9"/>
  <mergeCells count="1">
    <mergeCell ref="B1:I2"/>
  </mergeCells>
  <conditionalFormatting sqref="H5:I19">
    <cfRule type="cellIs" priority="1" operator="between" dxfId="0">
      <formula>1</formula>
      <formula>1.9999</formula>
    </cfRule>
    <cfRule type="cellIs" priority="2" operator="between" dxfId="1">
      <formula>2</formula>
      <formula>2.9999</formula>
    </cfRule>
    <cfRule type="cellIs" priority="3" operator="between" dxfId="2">
      <formula>3</formula>
      <formula>3.9999</formula>
    </cfRule>
    <cfRule type="cellIs" priority="4" operator="between" dxfId="3">
      <formula>4</formula>
      <formula>5</formula>
    </cfRule>
  </conditionalFormatting>
  <pageMargins left="0.3" right="0.3" top="0.4" bottom="0.4" header="0.2" footer="0.2"/>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O31"/>
  <sheetViews>
    <sheetView showGridLines="0" workbookViewId="0"/>
  </sheetViews>
  <sheetFormatPr baseColWidth="8" defaultRowHeight="15"/>
  <cols>
    <col width="4" customWidth="1" min="1" max="1"/>
    <col width="24" customWidth="1" min="2" max="2"/>
    <col width="70" customWidth="1" min="3" max="3"/>
    <col width="12" customWidth="1" min="4" max="4"/>
    <col width="3" customWidth="1" min="5" max="5"/>
    <col width="24" customWidth="1" min="6" max="6"/>
    <col width="70" customWidth="1" min="7" max="7"/>
    <col width="12" customWidth="1" min="8" max="8"/>
    <col width="3" customWidth="1" min="9" max="9"/>
    <col width="36" customWidth="1" min="10" max="10"/>
    <col width="13" customWidth="1" min="11" max="11"/>
    <col width="13" customWidth="1" min="12" max="12"/>
    <col width="13" customWidth="1" min="13" max="13"/>
    <col width="9" customWidth="1" min="14" max="14"/>
    <col hidden="1" width="10" customWidth="1" min="15" max="15"/>
  </cols>
  <sheetData>
    <row r="1" ht="45" customHeight="1">
      <c r="A1" s="10" t="n"/>
      <c r="B1" s="45" t="n"/>
      <c r="C1" s="10" t="n"/>
      <c r="D1" s="52" t="n"/>
      <c r="E1" s="52" t="n"/>
      <c r="F1" s="52" t="n"/>
      <c r="G1" s="52" t="n"/>
      <c r="H1" s="52" t="n"/>
      <c r="I1" s="52" t="n"/>
      <c r="J1" s="52" t="n"/>
      <c r="K1" s="52" t="n"/>
      <c r="L1" s="52" t="n"/>
      <c r="M1" s="53" t="n"/>
      <c r="N1" s="45" t="n"/>
    </row>
    <row r="2" ht="45" customHeight="1">
      <c r="A2" s="45" t="n"/>
      <c r="B2" s="45" t="n"/>
      <c r="C2" s="54" t="n"/>
      <c r="D2" s="55" t="n"/>
      <c r="E2" s="55" t="n"/>
      <c r="F2" s="55" t="n"/>
      <c r="G2" s="55" t="n"/>
      <c r="H2" s="55" t="n"/>
      <c r="I2" s="55" t="n"/>
      <c r="J2" s="55" t="n"/>
      <c r="K2" s="55" t="n"/>
      <c r="L2" s="55" t="n"/>
      <c r="M2" s="56" t="n"/>
      <c r="N2" s="45" t="n"/>
    </row>
    <row r="3">
      <c r="A3" s="20" t="inlineStr">
        <is>
          <t>Skala: 1 = Wcale, 2 = Trochę, 3 = Czasami, 4 = Często, 5 = Bardzo dobrze</t>
        </is>
      </c>
      <c r="B3" s="40" t="n"/>
      <c r="C3" s="40" t="n"/>
      <c r="D3" s="40" t="n"/>
      <c r="E3" s="40" t="n"/>
      <c r="F3" s="40" t="n"/>
      <c r="G3" s="40" t="n"/>
      <c r="H3" s="41" t="n"/>
      <c r="J3" s="21" t="inlineStr">
        <is>
          <t>Podsumowanie sekcji</t>
        </is>
      </c>
      <c r="K3" s="42" t="n"/>
      <c r="L3" s="42" t="n"/>
      <c r="M3" s="43" t="n"/>
    </row>
    <row r="4">
      <c r="J4" s="22" t="inlineStr">
        <is>
          <t>Section</t>
        </is>
      </c>
      <c r="K4" s="22" t="inlineStr">
        <is>
          <t>PRE</t>
        </is>
      </c>
      <c r="L4" s="22" t="inlineStr">
        <is>
          <t>POST</t>
        </is>
      </c>
      <c r="M4" s="22" t="inlineStr">
        <is>
          <t>Zmiana</t>
        </is>
      </c>
    </row>
    <row r="5">
      <c r="B5" s="23" t="inlineStr">
        <is>
          <t>PRE</t>
        </is>
      </c>
      <c r="C5" s="42" t="n"/>
      <c r="D5" s="43" t="n"/>
      <c r="F5" s="23" t="inlineStr">
        <is>
          <t>POST</t>
        </is>
      </c>
      <c r="G5" s="42" t="n"/>
      <c r="H5" s="43" t="n"/>
      <c r="J5" s="24" t="inlineStr">
        <is>
          <t>Hybrydowe czytanie i postawy</t>
        </is>
      </c>
      <c r="K5" s="25">
        <f>IF(COUNT(D9:D13)=0,"",AVERAGE(D9:D13))</f>
        <v/>
      </c>
      <c r="L5" s="25">
        <f>IF(COUNT(H9:H13)=0,"",AVERAGE(H9:H13))</f>
        <v/>
      </c>
      <c r="M5" s="25">
        <f>IF(OR(K5="",L5=""),"",L5-K5)</f>
        <v/>
      </c>
      <c r="O5" t="inlineStr">
        <is>
          <t>Czytanie hybrydowe</t>
        </is>
      </c>
    </row>
    <row r="6">
      <c r="J6" s="26" t="inlineStr">
        <is>
          <t>Czytanie dla ciała i umysłu</t>
        </is>
      </c>
      <c r="K6" s="27">
        <f>IF(COUNT(D15:D19)=0,"",AVERAGE(D15:D19))</f>
        <v/>
      </c>
      <c r="L6" s="27">
        <f>IF(COUNT(H15:H19)=0,"",AVERAGE(H15:H19))</f>
        <v/>
      </c>
      <c r="M6" s="27">
        <f>IF(OR(K6="",L6=""),"",L6-K6)</f>
        <v/>
      </c>
      <c r="O6" t="inlineStr">
        <is>
          <t>Ciało i umysł</t>
        </is>
      </c>
    </row>
    <row r="7">
      <c r="J7" s="24" t="inlineStr">
        <is>
          <t>Twórcza analiza treści i odpowiedzialność cyfrowa</t>
        </is>
      </c>
      <c r="K7" s="25">
        <f>IF(COUNT(D21:D25)=0,"",AVERAGE(D21:D25))</f>
        <v/>
      </c>
      <c r="L7" s="25">
        <f>IF(COUNT(H21:H25)=0,"",AVERAGE(H21:H25))</f>
        <v/>
      </c>
      <c r="M7" s="25">
        <f>IF(OR(K7="",L7=""),"",L7-K7)</f>
        <v/>
      </c>
      <c r="O7" t="inlineStr">
        <is>
          <t>Odpowiedzialność cyfrowa</t>
        </is>
      </c>
    </row>
    <row r="8">
      <c r="B8" s="28" t="inlineStr">
        <is>
          <t>Hybrydowe czytanie i postawy</t>
        </is>
      </c>
      <c r="C8" s="42" t="n"/>
      <c r="D8" s="43" t="n"/>
      <c r="F8" s="28" t="inlineStr">
        <is>
          <t>Hybrydowe czytanie i postawy</t>
        </is>
      </c>
      <c r="G8" s="42" t="n"/>
      <c r="H8" s="43" t="n"/>
      <c r="J8" s="26" t="inlineStr">
        <is>
          <t>Odkrywanie przyszłości czytania cyfrowego</t>
        </is>
      </c>
      <c r="K8" s="27">
        <f>IF(COUNT(D27:D31)=0,"",AVERAGE(D27:D31))</f>
        <v/>
      </c>
      <c r="L8" s="27">
        <f>IF(COUNT(H27:H31)=0,"",AVERAGE(H27:H31))</f>
        <v/>
      </c>
      <c r="M8" s="27">
        <f>IF(OR(K8="",L8=""),"",L8-K8)</f>
        <v/>
      </c>
      <c r="O8" t="inlineStr">
        <is>
          <t>Przyszłość czytania</t>
        </is>
      </c>
    </row>
    <row r="9" ht="48" customHeight="1">
      <c r="B9" s="13" t="inlineStr">
        <is>
          <t>Hybrydowe czytanie i postawy</t>
        </is>
      </c>
      <c r="C9" s="17" t="inlineStr">
        <is>
          <t>Jak pewnie czujesz się w ocenie wiarygodności i celu treści internetowych (np. artykułów, postów w mediach społecznościowych, blogów)?</t>
        </is>
      </c>
      <c r="D9" s="44" t="n"/>
      <c r="F9" s="13" t="inlineStr">
        <is>
          <t>Hybrydowe czytanie i postawy</t>
        </is>
      </c>
      <c r="G9" s="17" t="inlineStr">
        <is>
          <t>Jak pewnie czujesz się w ocenie wiarygodności i celu treści internetowych (np. artykułów, postów w mediach społecznościowych, blogów)?</t>
        </is>
      </c>
      <c r="H9" s="44" t="n"/>
    </row>
    <row r="10" ht="48" customHeight="1">
      <c r="B10" s="13" t="inlineStr">
        <is>
          <t>Hybrydowe czytanie i postawy</t>
        </is>
      </c>
      <c r="C10" s="17" t="inlineStr">
        <is>
          <t>Jak często podczas czytania cyfrowego świadomie unikasz rozpraszaczy, takich jak powiadomienia lub wykonywanie wielu zadań?</t>
        </is>
      </c>
      <c r="D10" s="44" t="n"/>
      <c r="F10" s="13" t="inlineStr">
        <is>
          <t>Hybrydowe czytanie i postawy</t>
        </is>
      </c>
      <c r="G10" s="17" t="inlineStr">
        <is>
          <t>Jak często podczas czytania cyfrowego świadomie unikasz rozpraszaczy, takich jak powiadomienia lub wykonywanie wielu zadań?</t>
        </is>
      </c>
      <c r="H10" s="44" t="n"/>
    </row>
    <row r="11" ht="48" customHeight="1">
      <c r="B11" s="13" t="inlineStr">
        <is>
          <t>Hybrydowe czytanie i postawy</t>
        </is>
      </c>
      <c r="C11" s="17" t="inlineStr">
        <is>
          <t>W jakim stopniu stosujesz tradycyjne strategie czytania (np. zaznaczanie, podsumowywanie lub zwalnianie tempa) podczas czytania online?</t>
        </is>
      </c>
      <c r="D11" s="44" t="n"/>
      <c r="F11" s="13" t="inlineStr">
        <is>
          <t>Hybrydowe czytanie i postawy</t>
        </is>
      </c>
      <c r="G11" s="17" t="inlineStr">
        <is>
          <t>W jakim stopniu stosujesz tradycyjne strategie czytania (np. zaznaczanie, podsumowywanie lub zwalnianie tempa) podczas czytania online?</t>
        </is>
      </c>
      <c r="H11" s="44" t="n"/>
    </row>
    <row r="12" ht="48" customHeight="1">
      <c r="B12" s="13" t="inlineStr">
        <is>
          <t>Hybrydowe czytanie i postawy</t>
        </is>
      </c>
      <c r="C12" s="17" t="inlineStr">
        <is>
          <t>Jak często zastanawiasz się nad swoimi cyfrowymi nawykami czytelniczymi (np. tempem, skupieniem, źródłami) i wprowadzasz zmiany poprawiające rozumienie?</t>
        </is>
      </c>
      <c r="D12" s="44" t="n"/>
      <c r="F12" s="13" t="inlineStr">
        <is>
          <t>Hybrydowe czytanie i postawy</t>
        </is>
      </c>
      <c r="G12" s="17" t="inlineStr">
        <is>
          <t>Jak często zastanawiasz się nad swoimi cyfrowymi nawykami czytelniczymi (np. tempem, skupieniem, źródłami) i wprowadzasz zmiany poprawiające rozumienie?</t>
        </is>
      </c>
      <c r="H12" s="44" t="n"/>
    </row>
    <row r="13" ht="48" customHeight="1">
      <c r="B13" s="13" t="inlineStr">
        <is>
          <t>Hybrydowe czytanie i postawy</t>
        </is>
      </c>
      <c r="C13" s="17" t="inlineStr">
        <is>
          <t>Jak bardzo jesteś świadomy/-a wpływu algorytmów, clickbaitu i personalizacji treści na to, co czytasz online?</t>
        </is>
      </c>
      <c r="D13" s="44" t="n"/>
      <c r="F13" s="13" t="inlineStr">
        <is>
          <t>Hybrydowe czytanie i postawy</t>
        </is>
      </c>
      <c r="G13" s="17" t="inlineStr">
        <is>
          <t>Jak bardzo jesteś świadomy/-a wpływu algorytmów, clickbaitu i personalizacji treści na to, co czytasz online?</t>
        </is>
      </c>
      <c r="H13" s="44" t="n"/>
    </row>
    <row r="14">
      <c r="B14" s="30" t="inlineStr">
        <is>
          <t>Czytanie dla ciała i umysłu</t>
        </is>
      </c>
      <c r="C14" s="42" t="n"/>
      <c r="D14" s="43" t="n"/>
      <c r="F14" s="30" t="inlineStr">
        <is>
          <t>Czytanie dla ciała i umysłu</t>
        </is>
      </c>
      <c r="G14" s="42" t="n"/>
      <c r="H14" s="43" t="n"/>
    </row>
    <row r="15" ht="48" customHeight="1">
      <c r="B15" s="13" t="inlineStr">
        <is>
          <t>Czytanie dla ciała i umysłu</t>
        </is>
      </c>
      <c r="C15" s="17" t="inlineStr">
        <is>
          <t>Jak często podczas czytania - na ekranie lub papierze - zwracasz uwagę na komfort ciała, w tym postawę, oświetlenie i zmęczenie oczu?</t>
        </is>
      </c>
      <c r="D15" s="44" t="n"/>
      <c r="F15" s="13" t="inlineStr">
        <is>
          <t>Czytanie dla ciała i umysłu</t>
        </is>
      </c>
      <c r="G15" s="17" t="inlineStr">
        <is>
          <t>Jak często podczas czytania - na ekranie lub papierze - zwracasz uwagę na komfort ciała, w tym postawę, oświetlenie i zmęczenie oczu?</t>
        </is>
      </c>
      <c r="H15" s="44" t="n"/>
    </row>
    <row r="16" ht="48" customHeight="1">
      <c r="B16" s="13" t="inlineStr">
        <is>
          <t>Czytanie dla ciała i umysłu</t>
        </is>
      </c>
      <c r="C16" s="17" t="inlineStr">
        <is>
          <t>Jak prawdopodobne jest, że podczas długiego czytania zrobisz świadomą przerwę lub poruszysz ciałem, aby odzyskać skupienie i energię?</t>
        </is>
      </c>
      <c r="D16" s="44" t="n"/>
      <c r="F16" s="13" t="inlineStr">
        <is>
          <t>Czytanie dla ciała i umysłu</t>
        </is>
      </c>
      <c r="G16" s="17" t="inlineStr">
        <is>
          <t>Jak prawdopodobne jest, że podczas długiego czytania zrobisz świadomą przerwę lub poruszysz ciałem, aby odzyskać skupienie i energię?</t>
        </is>
      </c>
      <c r="H16" s="44" t="n"/>
    </row>
    <row r="17" ht="48" customHeight="1">
      <c r="B17" s="13" t="inlineStr">
        <is>
          <t>Czytanie dla ciała i umysłu</t>
        </is>
      </c>
      <c r="C17" s="17" t="inlineStr">
        <is>
          <t>Jak pewnie czujesz się w wyborze między czytaniem cyfrowym a papierowym zależnie od zadania, nastroju lub poziomu energii?</t>
        </is>
      </c>
      <c r="D17" s="44" t="n"/>
      <c r="F17" s="13" t="inlineStr">
        <is>
          <t>Czytanie dla ciała i umysłu</t>
        </is>
      </c>
      <c r="G17" s="17" t="inlineStr">
        <is>
          <t>Jak pewnie czujesz się w wyborze między czytaniem cyfrowym a papierowym zależnie od zadania, nastroju lub poziomu energii?</t>
        </is>
      </c>
      <c r="H17" s="44" t="n"/>
    </row>
    <row r="18" ht="48" customHeight="1">
      <c r="B18" s="13" t="inlineStr">
        <is>
          <t>Czytanie dla ciała i umysłu</t>
        </is>
      </c>
      <c r="C18" s="17" t="inlineStr">
        <is>
          <t>W jakim stopniu przygotowujesz spokojne i sprzyjające koncentracji otoczenie przed czytaniem (np. ciszę, oświetlenie, rutynę)?</t>
        </is>
      </c>
      <c r="D18" s="44" t="n"/>
      <c r="F18" s="13" t="inlineStr">
        <is>
          <t>Czytanie dla ciała i umysłu</t>
        </is>
      </c>
      <c r="G18" s="17" t="inlineStr">
        <is>
          <t>W jakim stopniu przygotowujesz spokojne i sprzyjające koncentracji otoczenie przed czytaniem (np. ciszę, oświetlenie, rutynę)?</t>
        </is>
      </c>
      <c r="H18" s="44" t="n"/>
    </row>
    <row r="19" ht="48" customHeight="1">
      <c r="B19" s="13" t="inlineStr">
        <is>
          <t>Czytanie dla ciała i umysłu</t>
        </is>
      </c>
      <c r="C19" s="17" t="inlineStr">
        <is>
          <t>Jak bardzo jesteś świadomy/-a emocjonalnego i fizycznego wpływu różnych nawyków czytelniczych na swoje samopoczucie?</t>
        </is>
      </c>
      <c r="D19" s="44" t="n"/>
      <c r="F19" s="13" t="inlineStr">
        <is>
          <t>Czytanie dla ciała i umysłu</t>
        </is>
      </c>
      <c r="G19" s="17" t="inlineStr">
        <is>
          <t>Jak bardzo jesteś świadomy/-a emocjonalnego i fizycznego wpływu różnych nawyków czytelniczych na swoje samopoczucie?</t>
        </is>
      </c>
      <c r="H19" s="44" t="n"/>
    </row>
    <row r="20">
      <c r="B20" s="28" t="inlineStr">
        <is>
          <t>Twórcza analiza treści i odpowiedzialność cyfrowa</t>
        </is>
      </c>
      <c r="C20" s="42" t="n"/>
      <c r="D20" s="43" t="n"/>
      <c r="F20" s="28" t="inlineStr">
        <is>
          <t>Twórcza analiza treści i odpowiedzialność cyfrowa</t>
        </is>
      </c>
      <c r="G20" s="42" t="n"/>
      <c r="H20" s="43" t="n"/>
    </row>
    <row r="21" ht="48" customHeight="1">
      <c r="B21" s="13" t="inlineStr">
        <is>
          <t>Twórcza analiza treści i odpowiedzialność cyfrowa</t>
        </is>
      </c>
      <c r="C21" s="17" t="inlineStr">
        <is>
          <t>Jak pewnie czujesz się w analizowaniu znaczenia lub przekazu treści udostępnianych online (np. filmów, memów, postów)?</t>
        </is>
      </c>
      <c r="D21" s="44" t="n"/>
      <c r="F21" s="13" t="inlineStr">
        <is>
          <t>Twórcza analiza treści i odpowiedzialność cyfrowa</t>
        </is>
      </c>
      <c r="G21" s="17" t="inlineStr">
        <is>
          <t>Jak pewnie czujesz się w analizowaniu znaczenia lub przekazu treści udostępnianych online (np. filmów, memów, postów)?</t>
        </is>
      </c>
      <c r="H21" s="44" t="n"/>
    </row>
    <row r="22" ht="48" customHeight="1">
      <c r="B22" s="13" t="inlineStr">
        <is>
          <t>Twórcza analiza treści i odpowiedzialność cyfrowa</t>
        </is>
      </c>
      <c r="C22" s="17" t="inlineStr">
        <is>
          <t>Jak często, publikując, udostępniając lub przetwarzając coś online, myślisz o intencji lub prawach pierwotnego twórcy?</t>
        </is>
      </c>
      <c r="D22" s="44" t="n"/>
      <c r="F22" s="13" t="inlineStr">
        <is>
          <t>Twórcza analiza treści i odpowiedzialność cyfrowa</t>
        </is>
      </c>
      <c r="G22" s="17" t="inlineStr">
        <is>
          <t>Jak często, publikując, udostępniając lub przetwarzając coś online, myślisz o intencji lub prawach pierwotnego twórcy?</t>
        </is>
      </c>
      <c r="H22" s="44" t="n"/>
    </row>
    <row r="23" ht="48" customHeight="1">
      <c r="B23" s="13" t="inlineStr">
        <is>
          <t>Twórcza analiza treści i odpowiedzialność cyfrowa</t>
        </is>
      </c>
      <c r="C23" s="17" t="inlineStr">
        <is>
          <t>Jak często przed opublikowaniem treści lub odpowiedzią zastanawiasz się nad tonem i odbiorcami swojej komunikacji cyfrowej?</t>
        </is>
      </c>
      <c r="D23" s="44" t="n"/>
      <c r="F23" s="13" t="inlineStr">
        <is>
          <t>Twórcza analiza treści i odpowiedzialność cyfrowa</t>
        </is>
      </c>
      <c r="G23" s="17" t="inlineStr">
        <is>
          <t>Jak często przed opublikowaniem treści lub odpowiedzią zastanawiasz się nad tonem i odbiorcami swojej komunikacji cyfrowej?</t>
        </is>
      </c>
      <c r="H23" s="44" t="n"/>
    </row>
    <row r="24" ht="48" customHeight="1">
      <c r="B24" s="13" t="inlineStr">
        <is>
          <t>Twórcza analiza treści i odpowiedzialność cyfrowa</t>
        </is>
      </c>
      <c r="C24" s="17" t="inlineStr">
        <is>
          <t>Jak dobrze znasz prawne lub etyczne zasady ponownego wykorzystywania treści (np. prawa autorskie, Creative Commons)?</t>
        </is>
      </c>
      <c r="D24" s="44" t="n"/>
      <c r="F24" s="13" t="inlineStr">
        <is>
          <t>Twórcza analiza treści i odpowiedzialność cyfrowa</t>
        </is>
      </c>
      <c r="G24" s="17" t="inlineStr">
        <is>
          <t>Jak dobrze znasz prawne lub etyczne zasady ponownego wykorzystywania treści (np. prawa autorskie, Creative Commons)?</t>
        </is>
      </c>
      <c r="H24" s="44" t="n"/>
    </row>
    <row r="25" ht="48" customHeight="1">
      <c r="B25" s="13" t="inlineStr">
        <is>
          <t>Twórcza analiza treści i odpowiedzialność cyfrowa</t>
        </is>
      </c>
      <c r="C25" s="17" t="inlineStr">
        <is>
          <t>W jakim stopniu uważasz, że Twoja komunikacja online przyczynia się do tworzenia pełnej szacunku i wartościowej kultury cyfrowej?</t>
        </is>
      </c>
      <c r="D25" s="44" t="n"/>
      <c r="F25" s="13" t="inlineStr">
        <is>
          <t>Twórcza analiza treści i odpowiedzialność cyfrowa</t>
        </is>
      </c>
      <c r="G25" s="17" t="inlineStr">
        <is>
          <t>W jakim stopniu uważasz, że Twoja komunikacja online przyczynia się do tworzenia pełnej szacunku i wartościowej kultury cyfrowej?</t>
        </is>
      </c>
      <c r="H25" s="44" t="n"/>
    </row>
    <row r="26">
      <c r="B26" s="30" t="inlineStr">
        <is>
          <t>Odkrywanie przyszłości czytania cyfrowego</t>
        </is>
      </c>
      <c r="C26" s="42" t="n"/>
      <c r="D26" s="43" t="n"/>
      <c r="F26" s="30" t="inlineStr">
        <is>
          <t>Odkrywanie przyszłości czytania cyfrowego</t>
        </is>
      </c>
      <c r="G26" s="42" t="n"/>
      <c r="H26" s="43" t="n"/>
    </row>
    <row r="27" ht="48" customHeight="1">
      <c r="B27" s="13" t="inlineStr">
        <is>
          <t>Odkrywanie przyszłości czytania cyfrowego</t>
        </is>
      </c>
      <c r="C27" s="17" t="inlineStr">
        <is>
          <t>Jak pewnie czujesz się w wyborze najlepszego formatu cyfrowego (np. podsumowania AI, audiobooka, e-booka) zależnie od celu czytania (np. relaksu, nauki, dogłębnego zrozumienia)?</t>
        </is>
      </c>
      <c r="D27" s="44" t="n"/>
      <c r="F27" s="13" t="inlineStr">
        <is>
          <t>Odkrywanie przyszłości czytania cyfrowego</t>
        </is>
      </c>
      <c r="G27" s="17" t="inlineStr">
        <is>
          <t>Jak pewnie czujesz się w wyborze najlepszego formatu cyfrowego (np. podsumowania AI, audiobooka, e-booka) zależnie od celu czytania (np. relaksu, nauki, dogłębnego zrozumienia)?</t>
        </is>
      </c>
      <c r="H27" s="44" t="n"/>
    </row>
    <row r="28" ht="48" customHeight="1">
      <c r="B28" s="13" t="inlineStr">
        <is>
          <t>Odkrywanie przyszłości czytania cyfrowego</t>
        </is>
      </c>
      <c r="C28" s="17" t="inlineStr">
        <is>
          <t>Jak często zastanawiasz się, w jaki sposób różne rodzaje treści lub platform cyfrowych (np. BookTok, aplikacje, immersyjne e-booki) wpływają na Twoją uwagę, pamięć lub emocje?</t>
        </is>
      </c>
      <c r="D28" s="44" t="n"/>
      <c r="F28" s="13" t="inlineStr">
        <is>
          <t>Odkrywanie przyszłości czytania cyfrowego</t>
        </is>
      </c>
      <c r="G28" s="17" t="inlineStr">
        <is>
          <t>Jak często zastanawiasz się, w jaki sposób różne rodzaje treści lub platform cyfrowych (np. BookTok, aplikacje, immersyjne e-booki) wpływają na Twoją uwagę, pamięć lub emocje?</t>
        </is>
      </c>
      <c r="H28" s="44" t="n"/>
    </row>
    <row r="29" ht="48" customHeight="1">
      <c r="B29" s="13" t="inlineStr">
        <is>
          <t>Odkrywanie przyszłości czytania cyfrowego</t>
        </is>
      </c>
      <c r="C29" s="17" t="inlineStr">
        <is>
          <t>W jakim stopniu czujesz, że kontrolujesz swoje środowisko czytania (np. ograniczasz rozpraszacze, wyznaczasz granice korzystania z ekranu, tworzysz rutynę czytelniczą)?</t>
        </is>
      </c>
      <c r="D29" s="44" t="n"/>
      <c r="F29" s="13" t="inlineStr">
        <is>
          <t>Odkrywanie przyszłości czytania cyfrowego</t>
        </is>
      </c>
      <c r="G29" s="17" t="inlineStr">
        <is>
          <t>W jakim stopniu czujesz, że kontrolujesz swoje środowisko czytania (np. ograniczasz rozpraszacze, wyznaczasz granice korzystania z ekranu, tworzysz rutynę czytelniczą)?</t>
        </is>
      </c>
      <c r="H29" s="44" t="n"/>
    </row>
    <row r="30" ht="48" customHeight="1">
      <c r="B30" s="13" t="inlineStr">
        <is>
          <t>Odkrywanie przyszłości czytania cyfrowego</t>
        </is>
      </c>
      <c r="C30" s="17" t="inlineStr">
        <is>
          <t>Jak dobrze znasz strategie dbania o dobrostan cyfrowy podczas czytania (np. cyfrowy detoks, uważne czytanie, dostosowanie ustawień powiadomień)?</t>
        </is>
      </c>
      <c r="D30" s="44" t="n"/>
      <c r="F30" s="13" t="inlineStr">
        <is>
          <t>Odkrywanie przyszłości czytania cyfrowego</t>
        </is>
      </c>
      <c r="G30" s="17" t="inlineStr">
        <is>
          <t>Jak dobrze znasz strategie dbania o dobrostan cyfrowy podczas czytania (np. cyfrowy detoks, uważne czytanie, dostosowanie ustawień powiadomień)?</t>
        </is>
      </c>
      <c r="H30" s="44" t="n"/>
    </row>
    <row r="31" ht="48" customHeight="1">
      <c r="B31" s="13" t="inlineStr">
        <is>
          <t>Odkrywanie przyszłości czytania cyfrowego</t>
        </is>
      </c>
      <c r="C31" s="17" t="inlineStr">
        <is>
          <t>Jak chętnie eksperymentujesz z nowymi cyfrowymi narzędziami lub formatami czytania w sposób wspierający skupienie, kreatywność lub osobiste wartości?</t>
        </is>
      </c>
      <c r="D31" s="44" t="n"/>
      <c r="F31" s="13" t="inlineStr">
        <is>
          <t>Odkrywanie przyszłości czytania cyfrowego</t>
        </is>
      </c>
      <c r="G31" s="17" t="inlineStr">
        <is>
          <t>Jak chętnie eksperymentujesz z nowymi cyfrowymi narzędziami lub formatami czytania w sposób wspierający skupienie, kreatywność lub osobiste wartości?</t>
        </is>
      </c>
      <c r="H31" s="44" t="n"/>
    </row>
  </sheetData>
  <sheetProtection selectLockedCells="1" selectUnlockedCells="0" sheet="1" objects="1" insertRows="1" insertHyperlinks="1" autoFilter="1" scenarios="1" formatColumns="1" deleteColumns="1" insertColumns="1" pivotTables="1" deleteRows="1" formatCells="1" formatRows="1" sort="1" password="94C9"/>
  <mergeCells count="13">
    <mergeCell ref="F20:H20"/>
    <mergeCell ref="A3:H3"/>
    <mergeCell ref="B5:D5"/>
    <mergeCell ref="B14:D14"/>
    <mergeCell ref="F5:H5"/>
    <mergeCell ref="F14:H14"/>
    <mergeCell ref="B8:D8"/>
    <mergeCell ref="J3:M3"/>
    <mergeCell ref="B26:D26"/>
    <mergeCell ref="F8:H8"/>
    <mergeCell ref="F26:H26"/>
    <mergeCell ref="C1:M2"/>
    <mergeCell ref="B20:D20"/>
  </mergeCells>
  <conditionalFormatting sqref="K5:L8">
    <cfRule type="cellIs" priority="1" operator="between" dxfId="0">
      <formula>1</formula>
      <formula>1.9999</formula>
    </cfRule>
    <cfRule type="cellIs" priority="2" operator="between" dxfId="1">
      <formula>2</formula>
      <formula>2.9999</formula>
    </cfRule>
    <cfRule type="cellIs" priority="3" operator="between" dxfId="2">
      <formula>3</formula>
      <formula>3.9999</formula>
    </cfRule>
    <cfRule type="cellIs" priority="4" operator="between" dxfId="3">
      <formula>4</formula>
      <formula>5</formula>
    </cfRule>
  </conditionalFormatting>
  <conditionalFormatting sqref="D9:D13">
    <cfRule type="cellIs" priority="5" operator="between" dxfId="0">
      <formula>1</formula>
      <formula>1.9999</formula>
    </cfRule>
    <cfRule type="cellIs" priority="6" operator="between" dxfId="1">
      <formula>2</formula>
      <formula>2.9999</formula>
    </cfRule>
    <cfRule type="cellIs" priority="7" operator="between" dxfId="2">
      <formula>3</formula>
      <formula>3.9999</formula>
    </cfRule>
    <cfRule type="cellIs" priority="8" operator="between" dxfId="3">
      <formula>4</formula>
      <formula>5</formula>
    </cfRule>
  </conditionalFormatting>
  <conditionalFormatting sqref="D15:D19">
    <cfRule type="cellIs" priority="9" operator="between" dxfId="0">
      <formula>1</formula>
      <formula>1.9999</formula>
    </cfRule>
    <cfRule type="cellIs" priority="10" operator="between" dxfId="1">
      <formula>2</formula>
      <formula>2.9999</formula>
    </cfRule>
    <cfRule type="cellIs" priority="11" operator="between" dxfId="2">
      <formula>3</formula>
      <formula>3.9999</formula>
    </cfRule>
    <cfRule type="cellIs" priority="12" operator="between" dxfId="3">
      <formula>4</formula>
      <formula>5</formula>
    </cfRule>
  </conditionalFormatting>
  <conditionalFormatting sqref="D21:D25">
    <cfRule type="cellIs" priority="13" operator="between" dxfId="0">
      <formula>1</formula>
      <formula>1.9999</formula>
    </cfRule>
    <cfRule type="cellIs" priority="14" operator="between" dxfId="1">
      <formula>2</formula>
      <formula>2.9999</formula>
    </cfRule>
    <cfRule type="cellIs" priority="15" operator="between" dxfId="2">
      <formula>3</formula>
      <formula>3.9999</formula>
    </cfRule>
    <cfRule type="cellIs" priority="16" operator="between" dxfId="3">
      <formula>4</formula>
      <formula>5</formula>
    </cfRule>
  </conditionalFormatting>
  <conditionalFormatting sqref="D27:D31">
    <cfRule type="cellIs" priority="17" operator="between" dxfId="0">
      <formula>1</formula>
      <formula>1.9999</formula>
    </cfRule>
    <cfRule type="cellIs" priority="18" operator="between" dxfId="1">
      <formula>2</formula>
      <formula>2.9999</formula>
    </cfRule>
    <cfRule type="cellIs" priority="19" operator="between" dxfId="2">
      <formula>3</formula>
      <formula>3.9999</formula>
    </cfRule>
    <cfRule type="cellIs" priority="20" operator="between" dxfId="3">
      <formula>4</formula>
      <formula>5</formula>
    </cfRule>
  </conditionalFormatting>
  <conditionalFormatting sqref="H9:H13">
    <cfRule type="cellIs" priority="21" operator="between" dxfId="0">
      <formula>1</formula>
      <formula>1.9999</formula>
    </cfRule>
    <cfRule type="cellIs" priority="22" operator="between" dxfId="1">
      <formula>2</formula>
      <formula>2.9999</formula>
    </cfRule>
    <cfRule type="cellIs" priority="23" operator="between" dxfId="2">
      <formula>3</formula>
      <formula>3.9999</formula>
    </cfRule>
    <cfRule type="cellIs" priority="24" operator="between" dxfId="3">
      <formula>4</formula>
      <formula>5</formula>
    </cfRule>
  </conditionalFormatting>
  <conditionalFormatting sqref="H15:H19">
    <cfRule type="cellIs" priority="25" operator="between" dxfId="0">
      <formula>1</formula>
      <formula>1.9999</formula>
    </cfRule>
    <cfRule type="cellIs" priority="26" operator="between" dxfId="1">
      <formula>2</formula>
      <formula>2.9999</formula>
    </cfRule>
    <cfRule type="cellIs" priority="27" operator="between" dxfId="2">
      <formula>3</formula>
      <formula>3.9999</formula>
    </cfRule>
    <cfRule type="cellIs" priority="28" operator="between" dxfId="3">
      <formula>4</formula>
      <formula>5</formula>
    </cfRule>
  </conditionalFormatting>
  <conditionalFormatting sqref="H21:H25">
    <cfRule type="cellIs" priority="29" operator="between" dxfId="0">
      <formula>1</formula>
      <formula>1.9999</formula>
    </cfRule>
    <cfRule type="cellIs" priority="30" operator="between" dxfId="1">
      <formula>2</formula>
      <formula>2.9999</formula>
    </cfRule>
    <cfRule type="cellIs" priority="31" operator="between" dxfId="2">
      <formula>3</formula>
      <formula>3.9999</formula>
    </cfRule>
    <cfRule type="cellIs" priority="32" operator="between" dxfId="3">
      <formula>4</formula>
      <formula>5</formula>
    </cfRule>
  </conditionalFormatting>
  <conditionalFormatting sqref="H27:H31">
    <cfRule type="cellIs" priority="33" operator="between" dxfId="0">
      <formula>1</formula>
      <formula>1.9999</formula>
    </cfRule>
    <cfRule type="cellIs" priority="34" operator="between" dxfId="1">
      <formula>2</formula>
      <formula>2.9999</formula>
    </cfRule>
    <cfRule type="cellIs" priority="35" operator="between" dxfId="2">
      <formula>3</formula>
      <formula>3.9999</formula>
    </cfRule>
    <cfRule type="cellIs" priority="36" operator="between" dxfId="3">
      <formula>4</formula>
      <formula>5</formula>
    </cfRule>
  </conditionalFormatting>
  <dataValidations count="1">
    <dataValidation sqref="D9 D10 D11 D12 D13 D15 D16 D17 D18 D19 D21 D22 D23 D24 D25 D27 D28 D29 D30 D31 H9 H10 H11 H12 H13 H15 H16 H17 H18 H19 H21 H22 H23 H24 H25 H27 H28 H29 H30 H31" showDropDown="0" showInputMessage="1" showErrorMessage="1" allowBlank="1" errorTitle="Nieprawidłowa ocena" error="Wpisz liczbę całkowitą od 1 do 5." promptTitle="1-5" prompt="Wpisz liczbę całkowitą od 1 do 5." type="whole" errorStyle="stop" operator="between">
      <formula1>1</formula1>
      <formula2>5</formula2>
    </dataValidation>
  </dataValidations>
  <pageMargins left="0.3" right="0.3" top="0.4" bottom="0.4" header="0.2" footer="0.2"/>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2026-07-28T13:54:07Z</dcterms:created>
  <dcterms:modified xmlns:dcterms="http://purl.org/dc/terms/" xmlns:xsi="http://www.w3.org/2001/XMLSchema-instance" xsi:type="dcterms:W3CDTF">2026-07-28T14:33:12Z</dcterms:modified>
</cp:coreProperties>
</file>