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ejledning" sheetId="1" state="visible" r:id="rId1"/>
    <sheet xmlns:r="http://schemas.openxmlformats.org/officeDocument/2006/relationships" name="Kompetencematrix" sheetId="2" state="visible" r:id="rId2"/>
    <sheet xmlns:r="http://schemas.openxmlformats.org/officeDocument/2006/relationships" name="Formular og dashboard" sheetId="3" state="visible" r:id="rId3"/>
  </sheets>
  <definedNames>
    <definedName name="_xlnm.Print_Area" localSheetId="0">'Vejledning'!$A$1:$C$27</definedName>
    <definedName name="_xlnm.Print_Area" localSheetId="1">'Kompetencematrix'!$A$1:$J$19</definedName>
    <definedName name="_xlnm.Print_Area" localSheetId="2">'Formular og dashboard'!$A$1:$O$31</definedName>
  </definedNames>
  <calcPr calcId="124519" calcMode="auto" fullCalcOnLoad="1" forceFullCalc="1"/>
</workbook>
</file>

<file path=xl/styles.xml><?xml version="1.0" encoding="utf-8"?>
<styleSheet xmlns="http://schemas.openxmlformats.org/spreadsheetml/2006/main">
  <numFmts count="0"/>
  <fonts count="18">
    <font>
      <name val="Calibri"/>
      <family val="2"/>
      <color theme="1"/>
      <sz val="11"/>
      <scheme val="minor"/>
    </font>
    <font>
      <name val="Aptos Display"/>
      <b val="1"/>
      <color rgb="00FFFFFF"/>
      <sz val="20"/>
    </font>
    <font>
      <name val="Aptos"/>
      <b val="1"/>
      <color rgb="001F4E78"/>
      <sz val="14"/>
    </font>
    <font>
      <name val="Aptos"/>
      <color rgb="001F1F1F"/>
      <sz val="11"/>
    </font>
    <font>
      <name val="Aptos"/>
      <b val="1"/>
      <color rgb="001F4E78"/>
      <sz val="11"/>
    </font>
    <font>
      <name val="Aptos"/>
      <b val="1"/>
      <color rgb="00FFFFFF"/>
      <sz val="12"/>
    </font>
    <font>
      <name val="Aptos"/>
      <b val="1"/>
      <color rgb="001F1F1F"/>
      <sz val="11"/>
    </font>
    <font>
      <name val="Aptos Display"/>
      <b val="1"/>
      <color rgb="00FFFFFF"/>
      <sz val="18"/>
    </font>
    <font>
      <name val="Aptos"/>
      <b val="1"/>
      <color rgb="001F4E78"/>
      <sz val="10.5"/>
    </font>
    <font>
      <name val="Aptos"/>
      <b val="1"/>
      <color rgb="00FFFFFF"/>
      <sz val="14"/>
    </font>
    <font>
      <name val="Aptos"/>
      <b val="1"/>
      <color rgb="00FFFFFF"/>
      <sz val="13"/>
    </font>
    <font>
      <name val="Aptos"/>
      <b val="1"/>
      <color rgb="00FFFFFF"/>
      <sz val="10"/>
    </font>
    <font>
      <name val="Aptos"/>
      <color rgb="001F1F1F"/>
      <sz val="9.5"/>
    </font>
    <font>
      <name val="Aptos"/>
      <b val="1"/>
      <color rgb="001F4E78"/>
      <sz val="12"/>
    </font>
    <font>
      <name val="Aptos"/>
      <b val="1"/>
      <color rgb="001F1F1F"/>
      <sz val="10"/>
    </font>
    <font>
      <name val="Aptos"/>
      <color rgb="001F1F1F"/>
      <sz val="10"/>
    </font>
    <font>
      <name val="Aptos"/>
      <b val="1"/>
      <color rgb="001F1F1F"/>
      <sz val="9.5"/>
    </font>
    <font>
      <name val="Aptos"/>
      <b val="1"/>
      <color rgb="0017375E"/>
      <sz val="11"/>
    </font>
  </fonts>
  <fills count="15">
    <fill>
      <patternFill/>
    </fill>
    <fill>
      <patternFill patternType="gray125"/>
    </fill>
    <fill>
      <patternFill patternType="solid">
        <fgColor rgb="0017365D"/>
      </patternFill>
    </fill>
    <fill>
      <patternFill patternType="solid">
        <fgColor rgb="00DDEBF7"/>
      </patternFill>
    </fill>
    <fill>
      <patternFill patternType="solid">
        <fgColor rgb="00FFFFFF"/>
      </patternFill>
    </fill>
    <fill>
      <patternFill patternType="solid">
        <fgColor rgb="00FFF2CC"/>
      </patternFill>
    </fill>
    <fill>
      <patternFill patternType="solid">
        <fgColor rgb="001F4E78"/>
      </patternFill>
    </fill>
    <fill>
      <patternFill patternType="solid">
        <fgColor rgb="00F4CCCC"/>
      </patternFill>
    </fill>
    <fill>
      <patternFill patternType="solid">
        <fgColor rgb="00FFE599"/>
      </patternFill>
    </fill>
    <fill>
      <patternFill patternType="solid">
        <fgColor rgb="00D9EAD3"/>
      </patternFill>
    </fill>
    <fill>
      <patternFill patternType="solid">
        <fgColor rgb="0093C47D"/>
      </patternFill>
    </fill>
    <fill>
      <patternFill patternType="solid">
        <fgColor rgb="00F7F9FC"/>
      </patternFill>
    </fill>
    <fill>
      <patternFill patternType="solid">
        <fgColor rgb="0017375E"/>
      </patternFill>
    </fill>
    <fill>
      <patternFill patternType="solid">
        <fgColor rgb="00F4F7FA"/>
      </patternFill>
    </fill>
    <fill>
      <patternFill patternType="solid">
        <fgColor rgb="0070AD47"/>
      </patternFill>
    </fill>
  </fills>
  <borders count="16">
    <border>
      <left/>
      <right/>
      <top/>
      <bottom/>
      <diagonal/>
    </border>
    <border>
      <left style="medium">
        <color rgb="001F4E78"/>
      </left>
      <right style="medium">
        <color rgb="001F4E78"/>
      </right>
      <top style="medium">
        <color rgb="001F4E78"/>
      </top>
      <bottom style="medium">
        <color rgb="001F4E78"/>
      </bottom>
    </border>
    <border>
      <left style="thin">
        <color rgb="00AAB7C4"/>
      </left>
      <right style="thin">
        <color rgb="00AAB7C4"/>
      </right>
      <top style="thin">
        <color rgb="00AAB7C4"/>
      </top>
      <bottom style="thin">
        <color rgb="00AAB7C4"/>
      </bottom>
    </border>
    <border>
      <left/>
      <right/>
      <top style="thin">
        <color rgb="00AAB7C4"/>
      </top>
      <bottom/>
      <diagonal/>
    </border>
    <border>
      <left/>
      <right style="thin">
        <color rgb="00AAB7C4"/>
      </right>
      <top style="thin">
        <color rgb="00AAB7C4"/>
      </top>
      <bottom/>
      <diagonal/>
    </border>
    <border>
      <left/>
      <right style="thin">
        <color rgb="00AAB7C4"/>
      </right>
      <top style="thin">
        <color rgb="00AAB7C4"/>
      </top>
      <bottom style="thin">
        <color rgb="00AAB7C4"/>
      </bottom>
      <diagonal/>
    </border>
    <border>
      <left/>
      <right/>
      <top style="medium">
        <color rgb="001F4E78"/>
      </top>
      <bottom/>
      <diagonal/>
    </border>
    <border>
      <left style="medium">
        <color rgb="001F4E78"/>
      </left>
      <right/>
      <top/>
      <bottom/>
      <diagonal/>
    </border>
    <border>
      <left/>
      <right style="medium">
        <color rgb="001F4E78"/>
      </right>
      <top style="medium">
        <color rgb="001F4E78"/>
      </top>
      <bottom/>
      <diagonal/>
    </border>
    <border>
      <left/>
      <right style="medium">
        <color rgb="001F4E78"/>
      </right>
      <top/>
      <bottom/>
      <diagonal/>
    </border>
    <border>
      <left style="medium">
        <color rgb="001F4E78"/>
      </left>
      <right/>
      <top/>
      <bottom style="medium">
        <color rgb="001F4E78"/>
      </bottom>
      <diagonal/>
    </border>
    <border>
      <left/>
      <right style="medium">
        <color rgb="001F4E78"/>
      </right>
      <top/>
      <bottom style="medium">
        <color rgb="001F4E78"/>
      </bottom>
      <diagonal/>
    </border>
    <border>
      <left/>
      <right style="medium">
        <color rgb="001F4E78"/>
      </right>
      <top style="medium">
        <color rgb="001F4E78"/>
      </top>
      <bottom style="medium">
        <color rgb="001F4E78"/>
      </bottom>
      <diagonal/>
    </border>
    <border>
      <left/>
      <right/>
      <top/>
      <bottom style="medium">
        <color rgb="001F4E78"/>
      </bottom>
      <diagonal/>
    </border>
    <border>
      <left/>
      <right/>
      <top style="medium">
        <color rgb="001F4E78"/>
      </top>
      <bottom style="medium">
        <color rgb="001F4E78"/>
      </bottom>
      <diagonal/>
    </border>
    <border>
      <left/>
      <right/>
      <top style="thin">
        <color rgb="00AAB7C4"/>
      </top>
      <bottom style="thin">
        <color rgb="00AAB7C4"/>
      </bottom>
      <diagonal/>
    </border>
  </borders>
  <cellStyleXfs count="1">
    <xf numFmtId="0" fontId="0" fillId="0" borderId="0"/>
  </cellStyleXfs>
  <cellXfs count="57">
    <xf numFmtId="0" fontId="0" fillId="0" borderId="0" pivotButton="0" quotePrefix="0" xfId="0"/>
    <xf numFmtId="0" fontId="1" fillId="2" borderId="1" applyAlignment="1" pivotButton="0" quotePrefix="0" xfId="0">
      <alignment horizontal="center" vertical="center"/>
    </xf>
    <xf numFmtId="0" fontId="2" fillId="3" borderId="2" pivotButton="0" quotePrefix="0" xfId="0"/>
    <xf numFmtId="0" fontId="3" fillId="4" borderId="2" applyAlignment="1" pivotButton="0" quotePrefix="0" xfId="0">
      <alignment vertical="center" wrapText="1"/>
    </xf>
    <xf numFmtId="0" fontId="4" fillId="5" borderId="2" applyAlignment="1" pivotButton="0" quotePrefix="0" xfId="0">
      <alignment horizontal="center"/>
    </xf>
    <xf numFmtId="0" fontId="5" fillId="6" borderId="1" pivotButton="0" quotePrefix="0" xfId="0"/>
    <xf numFmtId="0" fontId="6" fillId="7" borderId="2" pivotButton="0" quotePrefix="0" xfId="0"/>
    <xf numFmtId="0" fontId="6" fillId="8" borderId="2" pivotButton="0" quotePrefix="0" xfId="0"/>
    <xf numFmtId="0" fontId="6" fillId="9" borderId="2" pivotButton="0" quotePrefix="0" xfId="0"/>
    <xf numFmtId="0" fontId="6" fillId="10" borderId="2" pivotButton="0" quotePrefix="0" xfId="0"/>
    <xf numFmtId="0" fontId="7" fillId="2" borderId="1" applyAlignment="1" pivotButton="0" quotePrefix="0" xfId="0">
      <alignment horizontal="center" vertical="center"/>
    </xf>
    <xf numFmtId="0" fontId="11" fillId="6" borderId="1" applyAlignment="1" pivotButton="0" quotePrefix="0" xfId="0">
      <alignment horizontal="center" vertical="center" wrapText="1"/>
    </xf>
    <xf numFmtId="0" fontId="16" fillId="11" borderId="2" applyAlignment="1" pivotButton="0" quotePrefix="0" xfId="0">
      <alignment horizontal="left" vertical="center" wrapText="1"/>
    </xf>
    <xf numFmtId="0" fontId="12" fillId="11" borderId="2" applyAlignment="1" pivotButton="0" quotePrefix="0" xfId="0">
      <alignment horizontal="left" vertical="center" wrapText="1"/>
    </xf>
    <xf numFmtId="0" fontId="12" fillId="11" borderId="2" applyAlignment="1" pivotButton="0" quotePrefix="0" xfId="0">
      <alignment horizontal="center" vertical="center" wrapText="1"/>
    </xf>
    <xf numFmtId="2" fontId="12" fillId="11" borderId="2" applyAlignment="1" pivotButton="0" quotePrefix="0" xfId="0">
      <alignment horizontal="center" vertical="center" wrapText="1"/>
    </xf>
    <xf numFmtId="0" fontId="16" fillId="4" borderId="2" applyAlignment="1" pivotButton="0" quotePrefix="0" xfId="0">
      <alignment horizontal="left" vertical="center" wrapText="1"/>
    </xf>
    <xf numFmtId="0" fontId="12" fillId="4" borderId="2" applyAlignment="1" pivotButton="0" quotePrefix="0" xfId="0">
      <alignment horizontal="left" vertical="center" wrapText="1"/>
    </xf>
    <xf numFmtId="0" fontId="12" fillId="4" borderId="2" applyAlignment="1" pivotButton="0" quotePrefix="0" xfId="0">
      <alignment horizontal="center" vertical="center" wrapText="1"/>
    </xf>
    <xf numFmtId="2" fontId="12" fillId="4" borderId="2" applyAlignment="1" pivotButton="0" quotePrefix="0" xfId="0">
      <alignment horizontal="center" vertical="center" wrapText="1"/>
    </xf>
    <xf numFmtId="0" fontId="8" fillId="5" borderId="2" applyAlignment="1" pivotButton="0" quotePrefix="0" xfId="0">
      <alignment horizontal="center"/>
    </xf>
    <xf numFmtId="0" fontId="10" fillId="6" borderId="1" applyAlignment="1" pivotButton="0" quotePrefix="0" xfId="0">
      <alignment horizontal="center"/>
    </xf>
    <xf numFmtId="0" fontId="11" fillId="2" borderId="1" applyAlignment="1" pivotButton="0" quotePrefix="0" xfId="0">
      <alignment horizontal="center" vertical="center" wrapText="1"/>
    </xf>
    <xf numFmtId="0" fontId="9" fillId="6" borderId="1" applyAlignment="1" pivotButton="0" quotePrefix="0" xfId="0">
      <alignment horizontal="center"/>
    </xf>
    <xf numFmtId="2" fontId="14" fillId="11" borderId="2" applyAlignment="1" pivotButton="0" quotePrefix="0" xfId="0">
      <alignment horizontal="left" vertical="center" wrapText="1"/>
    </xf>
    <xf numFmtId="2" fontId="15" fillId="11" borderId="2" applyAlignment="1" pivotButton="0" quotePrefix="0" xfId="0">
      <alignment horizontal="center" vertical="center" wrapText="1"/>
    </xf>
    <xf numFmtId="2" fontId="14" fillId="4" borderId="2" applyAlignment="1" pivotButton="0" quotePrefix="0" xfId="0">
      <alignment horizontal="left" vertical="center" wrapText="1"/>
    </xf>
    <xf numFmtId="2" fontId="15" fillId="4" borderId="2" applyAlignment="1" pivotButton="0" quotePrefix="0" xfId="0">
      <alignment horizontal="center" vertical="center" wrapText="1"/>
    </xf>
    <xf numFmtId="0" fontId="6" fillId="3" borderId="1" applyAlignment="1" pivotButton="0" quotePrefix="0" xfId="0">
      <alignment horizontal="left" vertical="center"/>
    </xf>
    <xf numFmtId="0" fontId="13" fillId="5" borderId="1" applyAlignment="1" applyProtection="1" pivotButton="0" quotePrefix="0" xfId="0">
      <alignment horizontal="center" vertical="center"/>
      <protection locked="0" hidden="0"/>
    </xf>
    <xf numFmtId="0" fontId="6" fillId="9" borderId="1" applyAlignment="1" pivotButton="0" quotePrefix="0" xfId="0">
      <alignment horizontal="left" vertical="center"/>
    </xf>
    <xf numFmtId="0" fontId="7" fillId="12" borderId="0" applyAlignment="1" pivotButton="0" quotePrefix="0" xfId="0">
      <alignment horizontal="center" vertical="center" wrapText="1"/>
    </xf>
    <xf numFmtId="0" fontId="10" fillId="12" borderId="0" applyAlignment="1" pivotButton="0" quotePrefix="0" xfId="0">
      <alignment horizontal="left" vertical="center"/>
    </xf>
    <xf numFmtId="0" fontId="3" fillId="13" borderId="0" applyAlignment="1" pivotButton="0" quotePrefix="0" xfId="0">
      <alignment horizontal="left" vertical="center" wrapText="1"/>
    </xf>
    <xf numFmtId="0" fontId="17" fillId="5" borderId="0" applyAlignment="1" pivotButton="0" quotePrefix="0" xfId="0">
      <alignment horizontal="center" vertical="center" wrapText="1"/>
    </xf>
    <xf numFmtId="0" fontId="5" fillId="12" borderId="0" applyAlignment="1" pivotButton="0" quotePrefix="0" xfId="0">
      <alignment horizontal="left" vertical="center"/>
    </xf>
    <xf numFmtId="0" fontId="6" fillId="7" borderId="0" applyAlignment="1" pivotButton="0" quotePrefix="0" xfId="0">
      <alignment horizontal="left" vertical="center"/>
    </xf>
    <xf numFmtId="0" fontId="6" fillId="5" borderId="0" applyAlignment="1" pivotButton="0" quotePrefix="0" xfId="0">
      <alignment horizontal="left" vertical="center"/>
    </xf>
    <xf numFmtId="0" fontId="6" fillId="9" borderId="0" applyAlignment="1" pivotButton="0" quotePrefix="0" xfId="0">
      <alignment horizontal="left" vertical="center"/>
    </xf>
    <xf numFmtId="0" fontId="6" fillId="14" borderId="0" applyAlignment="1" pivotButton="0" quotePrefix="0" xfId="0">
      <alignment horizontal="left" vertical="center"/>
    </xf>
    <xf numFmtId="0" fontId="0" fillId="0" borderId="15" pivotButton="0" quotePrefix="0" xfId="0"/>
    <xf numFmtId="0" fontId="0" fillId="0" borderId="5" pivotButton="0" quotePrefix="0" xfId="0"/>
    <xf numFmtId="0" fontId="0" fillId="0" borderId="14" pivotButton="0" quotePrefix="0" xfId="0"/>
    <xf numFmtId="0" fontId="0" fillId="0" borderId="12" pivotButton="0" quotePrefix="0" xfId="0"/>
    <xf numFmtId="0" fontId="17" fillId="5" borderId="1" applyAlignment="1" applyProtection="1" pivotButton="0" quotePrefix="0" xfId="0">
      <alignment horizontal="center" vertical="center"/>
      <protection locked="0" hidden="0"/>
    </xf>
    <xf numFmtId="0" fontId="0" fillId="2" borderId="0" pivotButton="0" quotePrefix="0" xfId="0"/>
    <xf numFmtId="0" fontId="7" fillId="2" borderId="0" applyAlignment="1" pivotButton="0" quotePrefix="0" xfId="0">
      <alignment horizontal="center" vertical="center" wrapText="1"/>
    </xf>
    <xf numFmtId="0" fontId="0" fillId="2" borderId="6" pivotButton="0" quotePrefix="0" xfId="0"/>
    <xf numFmtId="0" fontId="0" fillId="2" borderId="8" pivotButton="0" quotePrefix="0" xfId="0"/>
    <xf numFmtId="0" fontId="0" fillId="2" borderId="10" pivotButton="0" quotePrefix="0" xfId="0"/>
    <xf numFmtId="0" fontId="0" fillId="2" borderId="13" pivotButton="0" quotePrefix="0" xfId="0"/>
    <xf numFmtId="0" fontId="0" fillId="2" borderId="11" pivotButton="0" quotePrefix="0" xfId="0"/>
    <xf numFmtId="0" fontId="0" fillId="0" borderId="6" pivotButton="0" quotePrefix="0" xfId="0"/>
    <xf numFmtId="0" fontId="0" fillId="0" borderId="8" pivotButton="0" quotePrefix="0" xfId="0"/>
    <xf numFmtId="0" fontId="0" fillId="0" borderId="10" pivotButton="0" quotePrefix="0" xfId="0"/>
    <xf numFmtId="0" fontId="0" fillId="0" borderId="13" pivotButton="0" quotePrefix="0" xfId="0"/>
    <xf numFmtId="0" fontId="0" fillId="0" borderId="11" pivotButton="0" quotePrefix="0" xfId="0"/>
  </cellXfs>
  <cellStyles count="1">
    <cellStyle name="Normal" xfId="0" builtinId="0" hidden="0"/>
  </cellStyles>
  <dxfs count="4">
    <dxf>
      <fill>
        <patternFill patternType="solid">
          <fgColor rgb="00F4CCCC"/>
        </patternFill>
      </fill>
    </dxf>
    <dxf>
      <fill>
        <patternFill patternType="solid">
          <fgColor rgb="00FFE599"/>
        </patternFill>
      </fill>
    </dxf>
    <dxf>
      <fill>
        <patternFill patternType="solid">
          <fgColor rgb="00D9EAD3"/>
        </patternFill>
      </fill>
    </dxf>
    <dxf>
      <fill>
        <patternFill patternType="solid">
          <fgColor rgb="0093C47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PRE- og POST-resultater efter kompetenceområde</a:t>
            </a:r>
          </a:p>
        </rich>
      </tx>
    </title>
    <plotArea>
      <radarChart>
        <radarStyle val="standard"/>
        <ser>
          <idx val="0"/>
          <order val="0"/>
          <tx>
            <v>PRE</v>
          </tx>
          <spPr>
            <a:ln xmlns:a="http://schemas.openxmlformats.org/drawingml/2006/main" w="28575">
              <a:solidFill>
                <a:srgbClr val="4472C4"/>
              </a:solidFill>
              <a:prstDash val="solid"/>
            </a:ln>
          </spPr>
          <marker>
            <symbol val="none"/>
            <spPr>
              <a:ln xmlns:a="http://schemas.openxmlformats.org/drawingml/2006/main">
                <a:prstDash val="solid"/>
              </a:ln>
            </spPr>
          </marker>
          <cat>
            <strRef>
              <f>'Formular og dashboard'!$O$5:$O$8</f>
              <strCache>
                <ptCount val="4"/>
                <pt idx="0">
                  <v>Hybridlæsning</v>
                </pt>
                <pt idx="1">
                  <v>Krop og sind</v>
                </pt>
                <pt idx="2">
                  <v>Digitalt ansvar</v>
                </pt>
                <pt idx="3">
                  <v>Fremtidens læsning</v>
                </pt>
              </strCache>
            </strRef>
          </cat>
          <val>
            <numRef>
              <f>'Formular og dashboard'!$K$5:$K$8</f>
            </numRef>
          </val>
        </ser>
        <ser>
          <idx val="1"/>
          <order val="1"/>
          <tx>
            <v>POST</v>
          </tx>
          <spPr>
            <a:ln xmlns:a="http://schemas.openxmlformats.org/drawingml/2006/main" w="28575">
              <a:solidFill>
                <a:srgbClr val="70AD47"/>
              </a:solidFill>
              <a:prstDash val="solid"/>
            </a:ln>
          </spPr>
          <marker>
            <symbol val="none"/>
            <spPr>
              <a:ln xmlns:a="http://schemas.openxmlformats.org/drawingml/2006/main">
                <a:prstDash val="solid"/>
              </a:ln>
            </spPr>
          </marker>
          <cat>
            <strRef>
              <f>'Formular og dashboard'!$O$5:$O$8</f>
              <strCache>
                <ptCount val="4"/>
                <pt idx="0">
                  <v>Hybridlæsning</v>
                </pt>
                <pt idx="1">
                  <v>Krop og sind</v>
                </pt>
                <pt idx="2">
                  <v>Digitalt ansvar</v>
                </pt>
                <pt idx="3">
                  <v>Fremtidens læsning</v>
                </pt>
              </strCache>
            </strRef>
          </cat>
          <val>
            <numRef>
              <f>'Formular og dashboard'!$L$5:$L$8</f>
            </numRef>
          </val>
        </ser>
        <axId val="10"/>
        <axId val="100"/>
      </radarChart>
      <catAx>
        <axId val="10"/>
        <scaling>
          <orientation val="minMax"/>
        </scaling>
        <delete val="0"/>
        <axPos val="l"/>
        <majorTickMark val="none"/>
        <minorTickMark val="none"/>
        <tickLblPos val="nextTo"/>
        <crossAx val="100"/>
        <lblOffset val="100"/>
      </catAx>
      <valAx>
        <axId val="100"/>
        <scaling>
          <orientation val="minMax"/>
          <max val="5"/>
          <min val="0"/>
        </scaling>
        <delete val="0"/>
        <axPos val="l"/>
        <majorGridlines/>
        <majorTickMark val="none"/>
        <minorTickMark val="none"/>
        <tickLblPos val="nextTo"/>
        <crossAx val="10"/>
        <majorUnit val="1"/>
      </valAx>
    </plotArea>
    <legend>
      <legendPos val="b"/>
      <overlay val="0"/>
    </legend>
    <plotVisOnly val="1"/>
    <dispBlanksAs val="gap"/>
  </chart>
</chartSpace>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3.png" Id="rId2"/></Relationships>
</file>

<file path=xl/drawings/drawing1.xml><?xml version="1.0" encoding="utf-8"?>
<wsDr xmlns="http://schemas.openxmlformats.org/drawingml/2006/spreadsheetDrawing">
  <oneCellAnchor>
    <from>
      <col>0</col>
      <colOff>0</colOff>
      <row>0</row>
      <rowOff>0</rowOff>
    </from>
    <ext cx="8667750" cy="8572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0</col>
      <colOff>0</colOff>
      <row>0</row>
      <rowOff>0</rowOff>
    </from>
    <ext cx="12573000" cy="8572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3.xml><?xml version="1.0" encoding="utf-8"?>
<wsDr xmlns="http://schemas.openxmlformats.org/drawingml/2006/spreadsheetDrawing">
  <oneCellAnchor>
    <from>
      <col>9</col>
      <colOff>0</colOff>
      <row>9</row>
      <rowOff>0</rowOff>
    </from>
    <ext cx="4031999" cy="2988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0</row>
      <rowOff>0</rowOff>
    </from>
    <ext cx="13144500" cy="85725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sheet1.xml><?xml version="1.0" encoding="utf-8"?>
<worksheet xmlns="http://schemas.openxmlformats.org/spreadsheetml/2006/main">
  <sheetPr>
    <outlinePr summaryBelow="1" summaryRight="1"/>
    <pageSetUpPr/>
  </sheetPr>
  <dimension ref="A1:N26"/>
  <sheetViews>
    <sheetView showGridLines="0" workbookViewId="0"/>
  </sheetViews>
  <sheetFormatPr baseColWidth="8" defaultRowHeight="15"/>
  <cols>
    <col width="20" customWidth="1" min="1" max="1"/>
    <col width="92" customWidth="1" min="2" max="2"/>
    <col width="20" customWidth="1" min="3" max="3"/>
    <col width="9" customWidth="1" min="4" max="4"/>
    <col width="9" customWidth="1" min="5" max="5"/>
    <col width="9" customWidth="1" min="6" max="6"/>
    <col width="9" customWidth="1" min="7" max="7"/>
    <col width="9" customWidth="1" min="8" max="8"/>
    <col width="9" customWidth="1" min="9" max="9"/>
    <col width="9" customWidth="1" min="10" max="10"/>
    <col width="9" customWidth="1" min="11" max="11"/>
    <col width="9" customWidth="1" min="12" max="12"/>
    <col width="9" customWidth="1" min="13" max="13"/>
    <col width="9" customWidth="1" min="14" max="14"/>
  </cols>
  <sheetData>
    <row r="1" ht="45" customHeight="1">
      <c r="A1" s="45" t="n"/>
      <c r="B1" s="46" t="n"/>
      <c r="C1" s="45" t="n"/>
      <c r="D1" s="45" t="n"/>
      <c r="E1" s="45" t="n"/>
      <c r="F1" s="45" t="n"/>
      <c r="G1" s="45" t="n"/>
      <c r="H1" s="45" t="n"/>
      <c r="I1" s="45" t="n"/>
      <c r="J1" s="45" t="n"/>
      <c r="K1" s="45" t="n"/>
      <c r="L1" s="45" t="n"/>
      <c r="M1" s="45" t="n"/>
      <c r="N1" s="45" t="n"/>
    </row>
    <row r="2" ht="45" customHeight="1">
      <c r="A2" s="45" t="n"/>
      <c r="C2" s="45" t="n"/>
      <c r="D2" s="45" t="n"/>
      <c r="E2" s="45" t="n"/>
      <c r="F2" s="45" t="n"/>
      <c r="G2" s="45" t="n"/>
      <c r="H2" s="45" t="n"/>
      <c r="I2" s="45" t="n"/>
      <c r="J2" s="45" t="n"/>
      <c r="K2" s="45" t="n"/>
      <c r="L2" s="45" t="n"/>
      <c r="M2" s="45" t="n"/>
      <c r="N2" s="45" t="n"/>
    </row>
    <row r="3" ht="22" customHeight="1"/>
    <row r="4" ht="28" customHeight="1"/>
    <row r="5" ht="28" customHeight="1"/>
    <row r="6" ht="28" customHeight="1"/>
    <row r="7" ht="22" customHeight="1"/>
    <row r="8" ht="22" customHeight="1">
      <c r="B8" s="32" t="inlineStr">
        <is>
          <t>Sådan bruges projektmappen</t>
        </is>
      </c>
    </row>
    <row r="9" ht="22" customHeight="1"/>
    <row r="10" ht="36" customHeight="1">
      <c r="B10" s="33" t="inlineStr">
        <is>
          <t>1. Åbn arket Formular og dashboard.</t>
        </is>
      </c>
    </row>
    <row r="11" ht="22" customHeight="1"/>
    <row r="12" ht="36" customHeight="1">
      <c r="B12" s="33" t="inlineStr">
        <is>
          <t>2. Indtast et helt tal fra 1 til 5 i hvert gult PRE-felt før aktiviteten.</t>
        </is>
      </c>
    </row>
    <row r="13" ht="22" customHeight="1"/>
    <row r="14" ht="36" customHeight="1">
      <c r="B14" s="33" t="inlineStr">
        <is>
          <t>3. Udfyld de gule POST-felter efter aktiviteten.</t>
        </is>
      </c>
    </row>
    <row r="15" ht="22" customHeight="1"/>
    <row r="16" ht="36" customHeight="1">
      <c r="B16" s="33" t="inlineStr">
        <is>
          <t>4. Gennemgå sektionsoversigten, radardiagrammet og kompetencematricen.</t>
        </is>
      </c>
    </row>
    <row r="17" ht="22" customHeight="1"/>
    <row r="18" ht="36" customHeight="1">
      <c r="B18" s="33" t="inlineStr">
        <is>
          <t>5. Kun de gule felter kan redigeres. Alle andre celler er beskyttede.</t>
        </is>
      </c>
    </row>
    <row r="19" ht="22" customHeight="1"/>
    <row r="20" ht="30" customHeight="1">
      <c r="B20" s="34" t="inlineStr">
        <is>
          <t>Skala: 1 = Slet ikke, 2 = Lidt, 3 = Nogle gange, 4 = Ofte, 5 = Meget godt</t>
        </is>
      </c>
    </row>
    <row r="21" ht="22" customHeight="1"/>
    <row r="22" ht="22" customHeight="1">
      <c r="B22" s="35" t="inlineStr">
        <is>
          <t>Farveforklaring</t>
        </is>
      </c>
    </row>
    <row r="23" ht="25" customHeight="1">
      <c r="B23" s="36" t="inlineStr">
        <is>
          <t>Rød: 1,0–1,9</t>
        </is>
      </c>
    </row>
    <row r="24" ht="25" customHeight="1">
      <c r="B24" s="37" t="inlineStr">
        <is>
          <t>Gul: 2,0–2,9</t>
        </is>
      </c>
    </row>
    <row r="25" ht="25" customHeight="1">
      <c r="B25" s="38" t="inlineStr">
        <is>
          <t>Lysegrøn: 3,0–3,9</t>
        </is>
      </c>
    </row>
    <row r="26" ht="25" customHeight="1">
      <c r="B26" s="39" t="inlineStr">
        <is>
          <t>Grøn: 4,0–5,0</t>
        </is>
      </c>
    </row>
    <row r="27" ht="22" customHeight="1"/>
    <row r="28" ht="22" customHeight="1"/>
    <row r="29" ht="22" customHeight="1"/>
    <row r="30" ht="22" customHeight="1"/>
    <row r="31" ht="22" customHeight="1"/>
  </sheetData>
  <sheetProtection selectLockedCells="1" selectUnlockedCells="0" sheet="1" objects="1" insertRows="1" insertHyperlinks="1" autoFilter="1" scenarios="1" formatColumns="1" deleteColumns="1" insertColumns="1" pivotTables="1" deleteRows="1" formatCells="1" formatRows="1" sort="1" password="94C9"/>
  <mergeCells count="13">
    <mergeCell ref="B24:C24"/>
    <mergeCell ref="B16:C16"/>
    <mergeCell ref="B25:C25"/>
    <mergeCell ref="B20:C20"/>
    <mergeCell ref="B10:C10"/>
    <mergeCell ref="B23:C23"/>
    <mergeCell ref="B22:C22"/>
    <mergeCell ref="B14:C14"/>
    <mergeCell ref="B1:B2"/>
    <mergeCell ref="B26:C26"/>
    <mergeCell ref="B18:C18"/>
    <mergeCell ref="B8:C8"/>
    <mergeCell ref="B12:C12"/>
  </mergeCells>
  <pageMargins left="0.3" right="0.3" top="0.4" bottom="0.4" header="0.2" footer="0.2"/>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N19"/>
  <sheetViews>
    <sheetView showGridLines="0" workbookViewId="0"/>
  </sheetViews>
  <sheetFormatPr baseColWidth="8" defaultRowHeight="15"/>
  <cols>
    <col width="31" customWidth="1" min="1" max="1"/>
    <col width="44" customWidth="1" min="2" max="2"/>
    <col width="28" customWidth="1" min="3" max="3"/>
    <col width="45" customWidth="1" min="4" max="4"/>
    <col width="28" customWidth="1" min="5" max="5"/>
    <col width="45" customWidth="1" min="6" max="6"/>
    <col width="18" customWidth="1" min="7" max="7"/>
    <col width="11" customWidth="1" min="8" max="8"/>
    <col width="11" customWidth="1" min="9" max="9"/>
    <col width="11" customWidth="1" min="10" max="10"/>
    <col width="9" customWidth="1" min="11" max="11"/>
    <col width="9" customWidth="1" min="12" max="12"/>
    <col width="9" customWidth="1" min="13" max="13"/>
    <col width="9" customWidth="1" min="14" max="14"/>
  </cols>
  <sheetData>
    <row r="1" ht="45" customHeight="1">
      <c r="A1" s="10" t="n"/>
      <c r="B1" s="10" t="n"/>
      <c r="C1" s="52" t="n"/>
      <c r="D1" s="52" t="n"/>
      <c r="E1" s="52" t="n"/>
      <c r="F1" s="52" t="n"/>
      <c r="G1" s="52" t="n"/>
      <c r="H1" s="52" t="n"/>
      <c r="I1" s="53" t="n"/>
      <c r="J1" s="45" t="n"/>
      <c r="K1" s="45" t="n"/>
      <c r="L1" s="45" t="n"/>
      <c r="M1" s="45" t="n"/>
      <c r="N1" s="45" t="n"/>
    </row>
    <row r="2" ht="45" customHeight="1">
      <c r="A2" s="45" t="n"/>
      <c r="B2" s="54" t="n"/>
      <c r="C2" s="55" t="n"/>
      <c r="D2" s="55" t="n"/>
      <c r="E2" s="55" t="n"/>
      <c r="F2" s="55" t="n"/>
      <c r="G2" s="55" t="n"/>
      <c r="H2" s="55" t="n"/>
      <c r="I2" s="56" t="n"/>
      <c r="J2" s="45" t="n"/>
      <c r="K2" s="45" t="n"/>
      <c r="L2" s="45" t="n"/>
      <c r="M2" s="45" t="n"/>
      <c r="N2" s="45" t="n"/>
    </row>
    <row r="3" ht="58" customHeight="1"/>
    <row r="4">
      <c r="A4" s="11" t="inlineStr">
        <is>
          <t>Viden / bevidsthed om:</t>
        </is>
      </c>
      <c r="B4" s="11" t="inlineStr">
        <is>
          <t>Beskrivelse</t>
        </is>
      </c>
      <c r="C4" s="11" t="inlineStr">
        <is>
          <t>Færdigheder / evne til:</t>
        </is>
      </c>
      <c r="D4" s="11" t="inlineStr">
        <is>
          <t>Beskrivelse</t>
        </is>
      </c>
      <c r="E4" s="11" t="inlineStr">
        <is>
          <t>Holdninger / at udvise:</t>
        </is>
      </c>
      <c r="F4" s="11" t="inlineStr">
        <is>
          <t>Beskrivelse</t>
        </is>
      </c>
      <c r="G4" s="11" t="inlineStr">
        <is>
          <t>Tilknyttede spørgsmål</t>
        </is>
      </c>
      <c r="H4" s="11" t="inlineStr">
        <is>
          <t>PRE</t>
        </is>
      </c>
      <c r="I4" s="11" t="inlineStr">
        <is>
          <t>POST</t>
        </is>
      </c>
      <c r="J4" s="11" t="inlineStr">
        <is>
          <t>Ændring</t>
        </is>
      </c>
    </row>
    <row r="5" ht="78" customHeight="1">
      <c r="A5" s="12" t="inlineStr">
        <is>
          <t>Kritisk læsning i den digitale tidsalder</t>
        </is>
      </c>
      <c r="B5" s="13" t="inlineStr">
        <is>
          <t>Evnen til at genkende misinformation og vurdere digitalt indhold kritisk er afgørende for at kunne navigere i nutidens medielandskab. Denne kompetence lægger vægt på faktatjek, validering af kilder og skelnen mellem troværdige og utroværdige oplysninger.</t>
        </is>
      </c>
      <c r="C5" s="12" t="inlineStr">
        <is>
          <t>Identificering af misinformation</t>
        </is>
      </c>
      <c r="D5" s="13" t="inlineStr">
        <is>
          <t>Evnen til at vurdere troværdigheden af onlineoplysninger ved at verificere kilder, krydstjekke fakta og genkende vildledende indhold. Denne færdighed understøtter informerede beslutninger i digitale læsemiljøer.</t>
        </is>
      </c>
      <c r="E5" s="12" t="inlineStr">
        <is>
          <t>Bevidsthed om behovet for verificering</t>
        </is>
      </c>
      <c r="F5" s="13" t="inlineStr">
        <is>
          <t>At erkende betydningen af faktatjek, kildevalidering og kritisk tænkning, når man arbejder med digitale og traditionelle læsematerialer. Denne holdning fremmer ansvarligt informationsforbrug.</t>
        </is>
      </c>
      <c r="G5" s="14" t="inlineStr">
        <is>
          <t>Q1, Q5</t>
        </is>
      </c>
      <c r="H5" s="15">
        <f>IF(COUNT('Formular og dashboard'!D9,'Formular og dashboard'!D13)=0,"",AVERAGE('Formular og dashboard'!D9,'Formular og dashboard'!D13))</f>
        <v/>
      </c>
      <c r="I5" s="15">
        <f>IF(COUNT('Formular og dashboard'!H9,'Formular og dashboard'!H13)=0,"",AVERAGE('Formular og dashboard'!H9,'Formular og dashboard'!H13))</f>
        <v/>
      </c>
      <c r="J5" s="15">
        <f>IF(OR(H5="",I5=""),"",I5-H5)</f>
        <v/>
      </c>
    </row>
    <row r="6" ht="78" customHeight="1">
      <c r="A6" s="16" t="inlineStr">
        <is>
          <t>Analyse af digitalt og traditionelt indhold</t>
        </is>
      </c>
      <c r="B6" s="17" t="inlineStr">
        <is>
          <t>Sammenlignende analyse af digitale og trykte medier kræver forståelse for strukturelle og kontekstuelle forskelle samt forskelle i kildernes pålidelighed. Denne kompetence gør det muligt at vurdere dybden, troværdigheden og hensigten bag forskellige former for information.</t>
        </is>
      </c>
      <c r="C6" s="16" t="inlineStr">
        <is>
          <t>Sammenligning af forskellige kilder</t>
        </is>
      </c>
      <c r="D6" s="17" t="inlineStr">
        <is>
          <t>Evnen til at analysere og sammenholde oplysninger fra flere kilder for at identificere skævheder, uoverensstemmelser og mangler i troværdighed. Denne færdighed gør det muligt at foretage en kritisk vurdering af både digitale og traditionelle tekster.</t>
        </is>
      </c>
      <c r="E6" s="16" t="inlineStr">
        <is>
          <t>Skepsis over for ensidige fortællinger</t>
        </is>
      </c>
      <c r="F6" s="17" t="inlineStr">
        <is>
          <t>At fastholde en kritisk tilgang til læsning ved at udfordre skævheder, overveje flere perspektiver og vurdere kilders troværdighed. Denne holdning fremmer selvstændig og analytisk tænkning.</t>
        </is>
      </c>
      <c r="G6" s="18" t="inlineStr">
        <is>
          <t>Q1, Q3</t>
        </is>
      </c>
      <c r="H6" s="19">
        <f>IF(COUNT('Formular og dashboard'!D9,'Formular og dashboard'!D11)=0,"",AVERAGE('Formular og dashboard'!D9,'Formular og dashboard'!D11))</f>
        <v/>
      </c>
      <c r="I6" s="19">
        <f>IF(COUNT('Formular og dashboard'!H9,'Formular og dashboard'!H11)=0,"",AVERAGE('Formular og dashboard'!H9,'Formular og dashboard'!H11))</f>
        <v/>
      </c>
      <c r="J6" s="19">
        <f>IF(OR(H6="",I6=""),"",I6-H6)</f>
        <v/>
      </c>
    </row>
    <row r="7" ht="78" customHeight="1">
      <c r="A7" s="12" t="inlineStr">
        <is>
          <t>At træffe læsevalg</t>
        </is>
      </c>
      <c r="B7" s="13" t="inlineStr">
        <is>
          <t>Evnen til at vælge meningsfuldt og pålideligt læsemateriale understøtter tilegnelse af viden og informerede beslutninger. Denne kompetence indebærer at identificere kilder af høj kvalitet og undgå vildledende, partisk eller værdifattigt indhold.</t>
        </is>
      </c>
      <c r="C7" s="12" t="inlineStr">
        <is>
          <t>Udvælgelse af værdifuldt indhold</t>
        </is>
      </c>
      <c r="D7" s="13" t="inlineStr">
        <is>
          <t>Færdigheden i at skelne relevant læsemateriale af høj kvalitet fra overfladiske, vildledende eller ubekræftede kilder. Denne evne fremmer informeret brug af indhold og udvikling af viden.</t>
        </is>
      </c>
      <c r="E7" s="12" t="inlineStr">
        <is>
          <t>Bevidste valg af indhold</t>
        </is>
      </c>
      <c r="F7" s="13" t="inlineStr">
        <is>
          <t>At udvikle en velovervejet tilgang til valg af læsemateriale, der bidrager til øget viden og personlig udvikling. Denne holdning fremmer målrettede og informerede læsevaner.</t>
        </is>
      </c>
      <c r="G7" s="14" t="inlineStr">
        <is>
          <t>Q1, Q16</t>
        </is>
      </c>
      <c r="H7" s="15">
        <f>IF(COUNT('Formular og dashboard'!D9,'Formular og dashboard'!D27)=0,"",AVERAGE('Formular og dashboard'!D9,'Formular og dashboard'!D27))</f>
        <v/>
      </c>
      <c r="I7" s="15">
        <f>IF(COUNT('Formular og dashboard'!H9,'Formular og dashboard'!H27)=0,"",AVERAGE('Formular og dashboard'!H9,'Formular og dashboard'!H27))</f>
        <v/>
      </c>
      <c r="J7" s="15">
        <f>IF(OR(H7="",I7=""),"",I7-H7)</f>
        <v/>
      </c>
    </row>
    <row r="8" ht="78" customHeight="1">
      <c r="A8" s="16" t="inlineStr">
        <is>
          <t>Brobygning mellem digital og traditionel læsning</t>
        </is>
      </c>
      <c r="B8" s="17" t="inlineStr">
        <is>
          <t>En fleksibel tilgang til læsning gør det muligt at skifte mellem digitale og traditionelle formater afhængigt af kontekst og formål. Denne kompetence understøtter udviklingen af hybrid læsefærdighed ved at styrke tilpasningsevnen i forståelsesstrategier.</t>
        </is>
      </c>
      <c r="C8" s="16" t="inlineStr">
        <is>
          <t>Skift mellem formater</t>
        </is>
      </c>
      <c r="D8" s="17" t="inlineStr">
        <is>
          <t>Evnen til at tilpasse læsestrategier til forskellige formater, herunder digitale, trykte og lydbaserede, afhængigt af kontekst og formål. Denne færdighed sikrer fleksibel og effektiv deltagelse i læsning.</t>
        </is>
      </c>
      <c r="E8" s="16" t="inlineStr">
        <is>
          <t>Åbenhed over for forskellige læsemetoder</t>
        </is>
      </c>
      <c r="F8" s="17" t="inlineStr">
        <is>
          <t>At tage forskellige læseformater i brug, herunder tryk, digitale formater og lyd, afhængigt af kontekst og læringspræferencer. Denne holdning fremmer tilpasningsevne og en alsidig læseoplevelse.</t>
        </is>
      </c>
      <c r="G8" s="18" t="inlineStr">
        <is>
          <t>Q3, Q8, Q16, Q20</t>
        </is>
      </c>
      <c r="H8" s="19">
        <f>IF(COUNT('Formular og dashboard'!D11,'Formular og dashboard'!D17,'Formular og dashboard'!D27,'Formular og dashboard'!D31)=0,"",AVERAGE('Formular og dashboard'!D11,'Formular og dashboard'!D17,'Formular og dashboard'!D27,'Formular og dashboard'!D31))</f>
        <v/>
      </c>
      <c r="I8" s="19">
        <f>IF(COUNT('Formular og dashboard'!H11,'Formular og dashboard'!H17,'Formular og dashboard'!H27,'Formular og dashboard'!H31)=0,"",AVERAGE('Formular og dashboard'!H11,'Formular og dashboard'!H17,'Formular og dashboard'!H27,'Formular og dashboard'!H31))</f>
        <v/>
      </c>
      <c r="J8" s="19">
        <f>IF(OR(H8="",I8=""),"",I8-H8)</f>
        <v/>
      </c>
    </row>
    <row r="9" ht="78" customHeight="1">
      <c r="A9" s="12" t="inlineStr">
        <is>
          <t>Styring af opmærksomhed under læsning</t>
        </is>
      </c>
      <c r="B9" s="13" t="inlineStr">
        <is>
          <t>Fokuseret læsning kræver evnen til at regulere digitale distraktioner og fastholde engagementet i komplekse tekster. Denne kompetence understøtter vedvarende opmærksomhed, dyb forståelse og bevidste læsevaner på tværs af formater.</t>
        </is>
      </c>
      <c r="C9" s="12" t="inlineStr">
        <is>
          <t>Fjernelse af distraktioner</t>
        </is>
      </c>
      <c r="D9" s="13" t="inlineStr">
        <is>
          <t>Evnen til at styre opmærksomheden og minimere eksterne afbrydelser under læsning, især i digitale miljøer. Denne færdighed styrker forståelsen og engagementet i dybdelæsning.</t>
        </is>
      </c>
      <c r="E9" s="12" t="inlineStr">
        <is>
          <t>Bevidsthed om skærmens påvirkning</t>
        </is>
      </c>
      <c r="F9" s="13" t="inlineStr">
        <is>
          <t>Forståelse af, hvordan digital læsning påvirker forståelse, koncentrationsevne og kognitivt engagement. Denne holdning fremmer bevidst mediebrug og hensigtsmæssige læsestrategier.</t>
        </is>
      </c>
      <c r="G9" s="14" t="inlineStr">
        <is>
          <t>Q2, Q4, Q7, Q18, Q19</t>
        </is>
      </c>
      <c r="H9" s="15">
        <f>IF(COUNT('Formular og dashboard'!D10,'Formular og dashboard'!D12,'Formular og dashboard'!D16,'Formular og dashboard'!D29,'Formular og dashboard'!D30)=0,"",AVERAGE('Formular og dashboard'!D10,'Formular og dashboard'!D12,'Formular og dashboard'!D16,'Formular og dashboard'!D29,'Formular og dashboard'!D30))</f>
        <v/>
      </c>
      <c r="I9" s="15">
        <f>IF(COUNT('Formular og dashboard'!H10,'Formular og dashboard'!H12,'Formular og dashboard'!H16,'Formular og dashboard'!H29,'Formular og dashboard'!H30)=0,"",AVERAGE('Formular og dashboard'!H10,'Formular og dashboard'!H12,'Formular og dashboard'!H16,'Formular og dashboard'!H29,'Formular og dashboard'!H30))</f>
        <v/>
      </c>
      <c r="J9" s="15">
        <f>IF(OR(H9="",I9=""),"",I9-H9)</f>
        <v/>
      </c>
    </row>
    <row r="10" ht="78" customHeight="1">
      <c r="A10" s="16" t="inlineStr">
        <is>
          <t>Reflekterende læsning</t>
        </is>
      </c>
      <c r="B10" s="17" t="inlineStr">
        <is>
          <t>Refleksion styrker forståelsen ved at tilskynde læsere til at forholde sig kritisk til teksten, formulere indsigter og forbinde idéer. Denne kompetence lægger vægt på annotering, opsummering og anvendelse af viden ud over den første læsning.</t>
        </is>
      </c>
      <c r="C10" s="16" t="inlineStr">
        <is>
          <t>At tage noter og fremhæve</t>
        </is>
      </c>
      <c r="D10" s="17" t="inlineStr">
        <is>
          <t>Evnen til aktivt at arbejde med tekster gennem annotering, opsummering og identifikation af nøgleord. Denne færdighed styrker fastholdelsen af information og refleksiv læring.</t>
        </is>
      </c>
      <c r="E10" s="16" t="inlineStr">
        <is>
          <t>Værdsættelse af læseprocessen</t>
        </is>
      </c>
      <c r="F10" s="17" t="inlineStr">
        <is>
          <t>At værdsætte læsning som en aktiv læringsproces, der omfatter refleksion, forståelse og intellektuel udvikling. Denne holdning understøtter dybt engagement i tekster.</t>
        </is>
      </c>
      <c r="G10" s="18" t="inlineStr">
        <is>
          <t>Q3, Q4, Q17</t>
        </is>
      </c>
      <c r="H10" s="19">
        <f>IF(COUNT('Formular og dashboard'!D11,'Formular og dashboard'!D12,'Formular og dashboard'!D28)=0,"",AVERAGE('Formular og dashboard'!D11,'Formular og dashboard'!D12,'Formular og dashboard'!D28))</f>
        <v/>
      </c>
      <c r="I10" s="19">
        <f>IF(COUNT('Formular og dashboard'!H11,'Formular og dashboard'!H12,'Formular og dashboard'!H28)=0,"",AVERAGE('Formular og dashboard'!H11,'Formular og dashboard'!H12,'Formular og dashboard'!H28))</f>
        <v/>
      </c>
      <c r="J10" s="19">
        <f>IF(OR(H10="",I10=""),"",I10-H10)</f>
        <v/>
      </c>
    </row>
    <row r="11" ht="78" customHeight="1">
      <c r="A11" s="12" t="inlineStr">
        <is>
          <t>Anvendelse af læsning i praksis</t>
        </is>
      </c>
      <c r="B11" s="13" t="inlineStr">
        <is>
          <t>Effektive læsefærdigheder rækker ud over forståelse og omfatter anvendelse i virkeligheden, så indsigter kan omsættes til diskussioner, projekter og beslutninger. Denne kompetence styrker analytiske evner og problemløsning gennem aktivt arbejde med læsemateriale.</t>
        </is>
      </c>
      <c r="C11" s="12" t="inlineStr">
        <is>
          <t>Anvendelse af viden fra tekster</t>
        </is>
      </c>
      <c r="D11" s="13" t="inlineStr">
        <is>
          <t>Færdigheden i at anvende indsigter fra læsning i diskussioner, beslutningstagning og problemløsning. Denne evne fremmer dybere kognitiv bearbejdning og praktisk anvendelse af læsefærdigheder.</t>
        </is>
      </c>
      <c r="E11" s="12" t="inlineStr">
        <is>
          <t>Anerkendelse af bøgers værdi</t>
        </is>
      </c>
      <c r="F11" s="13" t="inlineStr">
        <is>
          <t>Forståelse af de langsigtede fordele ved læsning for personlig, uddannelsesmæssig og faglig udvikling. Denne holdning fremmer en livslang læsevane.</t>
        </is>
      </c>
      <c r="G11" s="14" t="inlineStr">
        <is>
          <t>Q4, Q15</t>
        </is>
      </c>
      <c r="H11" s="15">
        <f>IF(COUNT('Formular og dashboard'!D12,'Formular og dashboard'!D25)=0,"",AVERAGE('Formular og dashboard'!D12,'Formular og dashboard'!D25))</f>
        <v/>
      </c>
      <c r="I11" s="15">
        <f>IF(COUNT('Formular og dashboard'!H12,'Formular og dashboard'!H25)=0,"",AVERAGE('Formular og dashboard'!H12,'Formular og dashboard'!H25))</f>
        <v/>
      </c>
      <c r="J11" s="15">
        <f>IF(OR(H11="",I11=""),"",I11-H11)</f>
        <v/>
      </c>
    </row>
    <row r="12" ht="78" customHeight="1">
      <c r="A12" s="16" t="inlineStr">
        <is>
          <t>Tilpasning til forskellige indholdsformater</t>
        </is>
      </c>
      <c r="B12" s="17" t="inlineStr">
        <is>
          <t>Mødet med forskellige tekstformater såsom lydbøger, e-bøger og trykte tekster øger alsidigheden i læsefærdigheder. Denne kompetence udvikler evnen til at vælge og arbejde med forskellige læsemedier ud fra tilgængelighed, præferencer og formål.</t>
        </is>
      </c>
      <c r="C12" s="16" t="inlineStr">
        <is>
          <t>Brug af e-bøger og lydbøger</t>
        </is>
      </c>
      <c r="D12" s="17" t="inlineStr">
        <is>
          <t>Evnen til effektivt at bruge digitale læseværktøjer såsom e-bøger og lydbøger for at øge tilgængelighed og engagement. Denne færdighed understøtter personlige læsevaner og læringspræferencer.</t>
        </is>
      </c>
      <c r="E12" s="16" t="inlineStr">
        <is>
          <t>Accept af forskellige formater</t>
        </is>
      </c>
      <c r="F12" s="17" t="inlineStr">
        <is>
          <t>At anerkende, at forskellige tekstformater tjener forskellige formål og målgrupper, og være åben for effektiv brug af forskellige læseværktøjer. Denne holdning styrker inkluderende læsefærdighed.</t>
        </is>
      </c>
      <c r="G12" s="18" t="inlineStr">
        <is>
          <t>Q8, Q16, Q20</t>
        </is>
      </c>
      <c r="H12" s="19">
        <f>IF(COUNT('Formular og dashboard'!D17,'Formular og dashboard'!D27,'Formular og dashboard'!D31)=0,"",AVERAGE('Formular og dashboard'!D17,'Formular og dashboard'!D27,'Formular og dashboard'!D31))</f>
        <v/>
      </c>
      <c r="I12" s="19">
        <f>IF(COUNT('Formular og dashboard'!H17,'Formular og dashboard'!H27,'Formular og dashboard'!H31)=0,"",AVERAGE('Formular og dashboard'!H17,'Formular og dashboard'!H27,'Formular og dashboard'!H31))</f>
        <v/>
      </c>
      <c r="J12" s="19">
        <f>IF(OR(H12="",I12=""),"",I12-H12)</f>
        <v/>
      </c>
    </row>
    <row r="13" ht="78" customHeight="1">
      <c r="A13" s="12" t="inlineStr">
        <is>
          <t>Samarbejde og diskussion om indhold</t>
        </is>
      </c>
      <c r="B13" s="13" t="inlineStr">
        <is>
          <t>Diskussioner om læsemateriale fremmer dybere forståelse, alternative perspektiver og kritisk dialog. Denne kompetence lægger vægt på kommunikation, argumentation og evnen til at formulere velbegrundede synspunkter.</t>
        </is>
      </c>
      <c r="C13" s="12" t="inlineStr">
        <is>
          <t>Deltagelse i diskussioner om tekster</t>
        </is>
      </c>
      <c r="D13" s="13" t="inlineStr">
        <is>
          <t>Evnen til at formulere indsigter, stille kritiske spørgsmål og diskutere forskellige fortolkninger af tekster i grupper. Denne færdighed fremmer aktivt engagement i læsemateriale.</t>
        </is>
      </c>
      <c r="E13" s="12" t="inlineStr">
        <is>
          <t>Villighed til at dele viden</t>
        </is>
      </c>
      <c r="F13" s="13" t="inlineStr">
        <is>
          <t>At deltage i diskussioner og fælles læring ved at udveksle indsigter, fortolkninger og perspektiver med andre. Denne holdning styrker læsefællesskaber og dialog.</t>
        </is>
      </c>
      <c r="G13" s="14" t="inlineStr">
        <is>
          <t>Q13, Q15</t>
        </is>
      </c>
      <c r="H13" s="15">
        <f>IF(COUNT('Formular og dashboard'!D23,'Formular og dashboard'!D25)=0,"",AVERAGE('Formular og dashboard'!D23,'Formular og dashboard'!D25))</f>
        <v/>
      </c>
      <c r="I13" s="15">
        <f>IF(COUNT('Formular og dashboard'!H23,'Formular og dashboard'!H25)=0,"",AVERAGE('Formular og dashboard'!H23,'Formular og dashboard'!H25))</f>
        <v/>
      </c>
      <c r="J13" s="15">
        <f>IF(OR(H13="",I13=""),"",I13-H13)</f>
        <v/>
      </c>
    </row>
    <row r="14" ht="78" customHeight="1">
      <c r="A14" s="16" t="inlineStr">
        <is>
          <t>Digitale værktøjer i læsning</t>
        </is>
      </c>
      <c r="B14" s="17" t="inlineStr">
        <is>
          <t>Strategisk brug af digitale værktøjer, herunder notatapps og tilgængelighedsfunktioner, øger læseeffektiviteten og forståelsen. Denne kompetence gør det muligt at optimere læseoplevelsen ved hjælp af teknologi.</t>
        </is>
      </c>
      <c r="C14" s="16" t="inlineStr">
        <is>
          <t>Brug af notatapps</t>
        </is>
      </c>
      <c r="D14" s="17" t="inlineStr">
        <is>
          <t>Evnen til at bruge digitale værktøjer til at strukturere noter, organisere idéer og styrke forståelsen. Denne færdighed forbedrer læseeffektiviteten og fastholdelsen af information.</t>
        </is>
      </c>
      <c r="E14" s="16" t="inlineStr">
        <is>
          <t>Åbenhed over for nye teknologier</t>
        </is>
      </c>
      <c r="F14" s="17" t="inlineStr">
        <is>
          <t>At være modtagelig for innovative digitale værktøjer, der understøtter læsning, forståelse og tilgængelighed. Denne holdning gør det muligt at tilpasse sig effektivt til læsepraksisser i udvikling.</t>
        </is>
      </c>
      <c r="G14" s="18" t="inlineStr">
        <is>
          <t>Q16, Q20</t>
        </is>
      </c>
      <c r="H14" s="19">
        <f>IF(COUNT('Formular og dashboard'!D27,'Formular og dashboard'!D31)=0,"",AVERAGE('Formular og dashboard'!D27,'Formular og dashboard'!D31))</f>
        <v/>
      </c>
      <c r="I14" s="19">
        <f>IF(COUNT('Formular og dashboard'!H27,'Formular og dashboard'!H31)=0,"",AVERAGE('Formular og dashboard'!H27,'Formular og dashboard'!H31))</f>
        <v/>
      </c>
      <c r="J14" s="19">
        <f>IF(OR(H14="",I14=""),"",I14-H14)</f>
        <v/>
      </c>
    </row>
    <row r="15" ht="78" customHeight="1">
      <c r="A15" s="12" t="inlineStr">
        <is>
          <t>Styring af læsevaner</t>
        </is>
      </c>
      <c r="B15" s="13" t="inlineStr">
        <is>
          <t>Etablering af strukturerede læsevaner fremmer kontinuitet, livslang læring og bedre kognitivt engagement i tekster. Denne kompetence fremhæver strategier til tidsstyring og udviklingen af personlige læserutiner.</t>
        </is>
      </c>
      <c r="C15" s="12" t="inlineStr">
        <is>
          <t>Planlægning af tid til læsning</t>
        </is>
      </c>
      <c r="D15" s="13" t="inlineStr">
        <is>
          <t>Evnen til effektivt at strukturere og afsætte tid til læsning og balancere dybdelæsning med andre opgaver. Denne færdighed fremmer selvregulering og langsigtet udvikling af læsefærdigheder.</t>
        </is>
      </c>
      <c r="E15" s="12" t="inlineStr">
        <is>
          <t>Bevidst opbygning af vaner</t>
        </is>
      </c>
      <c r="F15" s="13" t="inlineStr">
        <is>
          <t>At tage ansvar for at udvikle strukturerede læserutiner, der styrker læring og forståelse. Denne holdning fremmer disciplin og selvstyret læring.</t>
        </is>
      </c>
      <c r="G15" s="14" t="inlineStr">
        <is>
          <t>Q2, Q4, Q7, Q9, Q18, Q19</t>
        </is>
      </c>
      <c r="H15" s="15">
        <f>IF(COUNT('Formular og dashboard'!D10,'Formular og dashboard'!D12,'Formular og dashboard'!D16,'Formular og dashboard'!D18,'Formular og dashboard'!D29,'Formular og dashboard'!D30)=0,"",AVERAGE('Formular og dashboard'!D10,'Formular og dashboard'!D12,'Formular og dashboard'!D16,'Formular og dashboard'!D18,'Formular og dashboard'!D29,'Formular og dashboard'!D30))</f>
        <v/>
      </c>
      <c r="I15" s="15">
        <f>IF(COUNT('Formular og dashboard'!H10,'Formular og dashboard'!H12,'Formular og dashboard'!H16,'Formular og dashboard'!H18,'Formular og dashboard'!H29,'Formular og dashboard'!H30)=0,"",AVERAGE('Formular og dashboard'!H10,'Formular og dashboard'!H12,'Formular og dashboard'!H16,'Formular og dashboard'!H18,'Formular og dashboard'!H29,'Formular og dashboard'!H30))</f>
        <v/>
      </c>
      <c r="J15" s="15">
        <f>IF(OR(H15="",I15=""),"",I15-H15)</f>
        <v/>
      </c>
    </row>
    <row r="16" ht="78" customHeight="1">
      <c r="A16" s="16" t="inlineStr">
        <is>
          <t>Vurdering af kilders troværdighed</t>
        </is>
      </c>
      <c r="B16" s="17" t="inlineStr">
        <is>
          <t>Vurdering af forfatterskab, udgivelsesstandarder og evidensbaserede påstande er afgørende for at genkende pålidelige kilder. Denne kompetence fremmer kritiske læsefærdigheder, som er nødvendige for at navigere i det omfattende og ofte vildledende digitale informationslandskab.</t>
        </is>
      </c>
      <c r="C16" s="16" t="inlineStr">
        <is>
          <t>Vurdering af forfattere og kilder</t>
        </is>
      </c>
      <c r="D16" s="17" t="inlineStr">
        <is>
          <t>Evnen til at vurdere troværdigheden af forfattere, udgivere og informationskilder for at sikre pålidelighed og nøjagtighed. Denne færdighed er grundlæggende for kritisk læsning og akademisk forskning.</t>
        </is>
      </c>
      <c r="E16" s="16" t="inlineStr">
        <is>
          <t>Ansvar for formidling af indhold</t>
        </is>
      </c>
      <c r="F16" s="17" t="inlineStr">
        <is>
          <t>At erkende de etiske konsekvenser af at dele information online og bestræbe sig på at fremme troværdigt, præcist og veldokumenteret indhold. Denne holdning styrker integriteten i digitale læsefærdigheder.</t>
        </is>
      </c>
      <c r="G16" s="18" t="inlineStr">
        <is>
          <t>Q1, Q5</t>
        </is>
      </c>
      <c r="H16" s="19">
        <f>IF(COUNT('Formular og dashboard'!D9,'Formular og dashboard'!D13)=0,"",AVERAGE('Formular og dashboard'!D9,'Formular og dashboard'!D13))</f>
        <v/>
      </c>
      <c r="I16" s="19">
        <f>IF(COUNT('Formular og dashboard'!H9,'Formular og dashboard'!H13)=0,"",AVERAGE('Formular og dashboard'!H9,'Formular og dashboard'!H13))</f>
        <v/>
      </c>
      <c r="J16" s="19">
        <f>IF(OR(H16="",I16=""),"",I16-H16)</f>
        <v/>
      </c>
    </row>
    <row r="17" ht="78" customHeight="1">
      <c r="A17" s="12" t="inlineStr">
        <is>
          <t>Kreativ analyse af indhold</t>
        </is>
      </c>
      <c r="B17" s="13" t="inlineStr">
        <is>
          <t>Fortolkning og kritisk arbejde med tekster bidrager til analytisk og kreativ tænkning. Denne kompetence understøtter kreativ syntese, udforskning af temaer og udvikling af selvstændige perspektiver.</t>
        </is>
      </c>
      <c r="C17" s="12" t="inlineStr">
        <is>
          <t>Udvikling af egne fortolkninger</t>
        </is>
      </c>
      <c r="D17" s="13" t="inlineStr">
        <is>
          <t>Færdigheden i selvstændigt at analysere tekster, identificere temaer og formulere originale indsigter. Denne evne fremmer dybere engagement og intellektuel kreativitet.</t>
        </is>
      </c>
      <c r="E17" s="12" t="inlineStr">
        <is>
          <t>Værdsættelse af læsning som tænkeredskab</t>
        </is>
      </c>
      <c r="F17" s="13" t="inlineStr">
        <is>
          <t>At se læsning som en væsentlig færdighed til udvikling af kritisk tænkning, kreativitet og problemløsning. Denne holdning understøtter intellektuel nysgerrighed og udforskning.</t>
        </is>
      </c>
      <c r="G17" s="14" t="inlineStr">
        <is>
          <t>Q11, Q13, Q15</t>
        </is>
      </c>
      <c r="H17" s="15">
        <f>IF(COUNT('Formular og dashboard'!D21,'Formular og dashboard'!D23,'Formular og dashboard'!D25)=0,"",AVERAGE('Formular og dashboard'!D21,'Formular og dashboard'!D23,'Formular og dashboard'!D25))</f>
        <v/>
      </c>
      <c r="I17" s="15">
        <f>IF(COUNT('Formular og dashboard'!H21,'Formular og dashboard'!H23,'Formular og dashboard'!H25)=0,"",AVERAGE('Formular og dashboard'!H21,'Formular og dashboard'!H23,'Formular og dashboard'!H25))</f>
        <v/>
      </c>
      <c r="J17" s="15">
        <f>IF(OR(H17="",I17=""),"",I17-H17)</f>
        <v/>
      </c>
    </row>
    <row r="18" ht="78" customHeight="1">
      <c r="A18" s="16" t="inlineStr">
        <is>
          <t>Digitalt ansvar</t>
        </is>
      </c>
      <c r="B18" s="17" t="inlineStr">
        <is>
          <t>Etisk omgang med digitalt indhold omfatter respekt for ophavsret, kildeangivelse og fair deling af information. Denne kompetence fremmer bevidsthed om immaterielle rettigheder og ansvarlig brug af digitale medier.</t>
        </is>
      </c>
      <c r="C18" s="16" t="inlineStr">
        <is>
          <t>Overholdelse af ophavsretsloven</t>
        </is>
      </c>
      <c r="D18" s="17" t="inlineStr">
        <is>
          <t>Evnen til at genkende og overholde immaterielle rettigheder og undgå plagiering og uautoriseret distribution af indhold. Denne færdighed styrker etisk digitalt medborgerskab.</t>
        </is>
      </c>
      <c r="E18" s="16" t="inlineStr">
        <is>
          <t>Bevidsthed om virkningen af egne handlinger</t>
        </is>
      </c>
      <c r="F18" s="17" t="inlineStr">
        <is>
          <t>Forståelse af, hvordan personlige læsevaner, digital adfærd og delt indhold påvirker det bredere informationsøkosystem. Denne holdning fremmer etisk omgang med medier.</t>
        </is>
      </c>
      <c r="G18" s="18" t="inlineStr">
        <is>
          <t>Q12, Q13, Q14, Q15</t>
        </is>
      </c>
      <c r="H18" s="19">
        <f>IF(COUNT('Formular og dashboard'!D22,'Formular og dashboard'!D23,'Formular og dashboard'!D24,'Formular og dashboard'!D25)=0,"",AVERAGE('Formular og dashboard'!D22,'Formular og dashboard'!D23,'Formular og dashboard'!D24,'Formular og dashboard'!D25))</f>
        <v/>
      </c>
      <c r="I18" s="19">
        <f>IF(COUNT('Formular og dashboard'!H22,'Formular og dashboard'!H23,'Formular og dashboard'!H24,'Formular og dashboard'!H25)=0,"",AVERAGE('Formular og dashboard'!H22,'Formular og dashboard'!H23,'Formular og dashboard'!H24,'Formular og dashboard'!H25))</f>
        <v/>
      </c>
      <c r="J18" s="19">
        <f>IF(OR(H18="",I18=""),"",I18-H18)</f>
        <v/>
      </c>
    </row>
    <row r="19" ht="78" customHeight="1">
      <c r="A19" s="12" t="inlineStr">
        <is>
          <t>Hybridlæringsstrategier</t>
        </is>
      </c>
      <c r="B19" s="13" t="n"/>
      <c r="C19" s="12" t="inlineStr">
        <is>
          <t>Implementering af hybride læringsstrategier</t>
        </is>
      </c>
      <c r="D19" s="13" t="inlineStr">
        <is>
          <t>Evnen til at integrere digitale og traditionelle læsemetoder for at optimere forståelse og engagement. Denne færdighed er afgørende for undervisere og lærende, der tilpasser sig forskellige læsemiljøer.</t>
        </is>
      </c>
      <c r="E19" s="12" t="n"/>
      <c r="F19" s="13" t="n"/>
      <c r="G19" s="14" t="inlineStr">
        <is>
          <t>Q3, Q8, Q9, Q16, Q18, Q19, Q20</t>
        </is>
      </c>
      <c r="H19" s="15">
        <f>IF(COUNT('Formular og dashboard'!D11,'Formular og dashboard'!D17,'Formular og dashboard'!D18,'Formular og dashboard'!D27,'Formular og dashboard'!D29,'Formular og dashboard'!D30,'Formular og dashboard'!D31)=0,"",AVERAGE('Formular og dashboard'!D11,'Formular og dashboard'!D17,'Formular og dashboard'!D18,'Formular og dashboard'!D27,'Formular og dashboard'!D29,'Formular og dashboard'!D30,'Formular og dashboard'!D31))</f>
        <v/>
      </c>
      <c r="I19" s="15">
        <f>IF(COUNT('Formular og dashboard'!H11,'Formular og dashboard'!H17,'Formular og dashboard'!H18,'Formular og dashboard'!H27,'Formular og dashboard'!H29,'Formular og dashboard'!H30,'Formular og dashboard'!H31)=0,"",AVERAGE('Formular og dashboard'!H11,'Formular og dashboard'!H17,'Formular og dashboard'!H18,'Formular og dashboard'!H27,'Formular og dashboard'!H29,'Formular og dashboard'!H30,'Formular og dashboard'!H31))</f>
        <v/>
      </c>
      <c r="J19" s="15">
        <f>IF(OR(H19="",I19=""),"",I19-H19)</f>
        <v/>
      </c>
    </row>
  </sheetData>
  <sheetProtection selectLockedCells="1" selectUnlockedCells="0" sheet="1" objects="1" insertRows="1" insertHyperlinks="1" autoFilter="1" scenarios="1" formatColumns="1" deleteColumns="1" insertColumns="1" pivotTables="1" deleteRows="1" formatCells="1" formatRows="1" sort="1" password="94C9"/>
  <mergeCells count="1">
    <mergeCell ref="B1:I2"/>
  </mergeCells>
  <conditionalFormatting sqref="H5:I19">
    <cfRule type="cellIs" priority="1" operator="between" dxfId="0">
      <formula>1</formula>
      <formula>1.9999</formula>
    </cfRule>
    <cfRule type="cellIs" priority="2" operator="between" dxfId="1">
      <formula>2</formula>
      <formula>2.9999</formula>
    </cfRule>
    <cfRule type="cellIs" priority="3" operator="between" dxfId="2">
      <formula>3</formula>
      <formula>3.9999</formula>
    </cfRule>
    <cfRule type="cellIs" priority="4" operator="between" dxfId="3">
      <formula>4</formula>
      <formula>5</formula>
    </cfRule>
  </conditionalFormatting>
  <pageMargins left="0.3" right="0.3" top="0.4" bottom="0.4" header="0.2" footer="0.2"/>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O31"/>
  <sheetViews>
    <sheetView showGridLines="0" workbookViewId="0"/>
  </sheetViews>
  <sheetFormatPr baseColWidth="8" defaultRowHeight="15"/>
  <cols>
    <col width="4" customWidth="1" min="1" max="1"/>
    <col width="24" customWidth="1" min="2" max="2"/>
    <col width="70" customWidth="1" min="3" max="3"/>
    <col width="12" customWidth="1" min="4" max="4"/>
    <col width="3" customWidth="1" min="5" max="5"/>
    <col width="24" customWidth="1" min="6" max="6"/>
    <col width="70" customWidth="1" min="7" max="7"/>
    <col width="12" customWidth="1" min="8" max="8"/>
    <col width="3" customWidth="1" min="9" max="9"/>
    <col width="36" customWidth="1" min="10" max="10"/>
    <col width="13" customWidth="1" min="11" max="11"/>
    <col width="13" customWidth="1" min="12" max="12"/>
    <col width="13" customWidth="1" min="13" max="13"/>
    <col width="9" customWidth="1" min="14" max="14"/>
    <col hidden="1" width="10" customWidth="1" min="15" max="15"/>
  </cols>
  <sheetData>
    <row r="1" ht="45" customHeight="1">
      <c r="A1" s="10" t="n"/>
      <c r="B1" s="45" t="n"/>
      <c r="C1" s="10" t="n"/>
      <c r="D1" s="52" t="n"/>
      <c r="E1" s="52" t="n"/>
      <c r="F1" s="52" t="n"/>
      <c r="G1" s="52" t="n"/>
      <c r="H1" s="52" t="n"/>
      <c r="I1" s="52" t="n"/>
      <c r="J1" s="52" t="n"/>
      <c r="K1" s="52" t="n"/>
      <c r="L1" s="52" t="n"/>
      <c r="M1" s="53" t="n"/>
      <c r="N1" s="45" t="n"/>
    </row>
    <row r="2" ht="45" customHeight="1">
      <c r="A2" s="45" t="n"/>
      <c r="B2" s="45" t="n"/>
      <c r="C2" s="54" t="n"/>
      <c r="D2" s="55" t="n"/>
      <c r="E2" s="55" t="n"/>
      <c r="F2" s="55" t="n"/>
      <c r="G2" s="55" t="n"/>
      <c r="H2" s="55" t="n"/>
      <c r="I2" s="55" t="n"/>
      <c r="J2" s="55" t="n"/>
      <c r="K2" s="55" t="n"/>
      <c r="L2" s="55" t="n"/>
      <c r="M2" s="56" t="n"/>
      <c r="N2" s="45" t="n"/>
    </row>
    <row r="3">
      <c r="A3" s="20" t="inlineStr">
        <is>
          <t>Skala: 1 = Slet ikke, 2 = Lidt, 3 = Nogle gange, 4 = Ofte, 5 = Meget godt</t>
        </is>
      </c>
      <c r="B3" s="40" t="n"/>
      <c r="C3" s="40" t="n"/>
      <c r="D3" s="40" t="n"/>
      <c r="E3" s="40" t="n"/>
      <c r="F3" s="40" t="n"/>
      <c r="G3" s="40" t="n"/>
      <c r="H3" s="41" t="n"/>
      <c r="J3" s="21" t="inlineStr">
        <is>
          <t>Sektionsoversigt</t>
        </is>
      </c>
      <c r="K3" s="42" t="n"/>
      <c r="L3" s="42" t="n"/>
      <c r="M3" s="43" t="n"/>
    </row>
    <row r="4">
      <c r="J4" s="22" t="inlineStr">
        <is>
          <t>Section</t>
        </is>
      </c>
      <c r="K4" s="22" t="inlineStr">
        <is>
          <t>PRE</t>
        </is>
      </c>
      <c r="L4" s="22" t="inlineStr">
        <is>
          <t>POST</t>
        </is>
      </c>
      <c r="M4" s="22" t="inlineStr">
        <is>
          <t>Ændring</t>
        </is>
      </c>
    </row>
    <row r="5">
      <c r="B5" s="23" t="inlineStr">
        <is>
          <t>PRE</t>
        </is>
      </c>
      <c r="C5" s="42" t="n"/>
      <c r="D5" s="43" t="n"/>
      <c r="F5" s="23" t="inlineStr">
        <is>
          <t>POST</t>
        </is>
      </c>
      <c r="G5" s="42" t="n"/>
      <c r="H5" s="43" t="n"/>
      <c r="J5" s="24" t="inlineStr">
        <is>
          <t>Hybridlæsning og holdninger</t>
        </is>
      </c>
      <c r="K5" s="25">
        <f>IF(COUNT(D9:D13)=0,"",AVERAGE(D9:D13))</f>
        <v/>
      </c>
      <c r="L5" s="25">
        <f>IF(COUNT(H9:H13)=0,"",AVERAGE(H9:H13))</f>
        <v/>
      </c>
      <c r="M5" s="25">
        <f>IF(OR(K5="",L5=""),"",L5-K5)</f>
        <v/>
      </c>
      <c r="O5" t="inlineStr">
        <is>
          <t>Hybridlæsning</t>
        </is>
      </c>
    </row>
    <row r="6">
      <c r="J6" s="26" t="inlineStr">
        <is>
          <t>Læsning for krop og sind</t>
        </is>
      </c>
      <c r="K6" s="27">
        <f>IF(COUNT(D15:D19)=0,"",AVERAGE(D15:D19))</f>
        <v/>
      </c>
      <c r="L6" s="27">
        <f>IF(COUNT(H15:H19)=0,"",AVERAGE(H15:H19))</f>
        <v/>
      </c>
      <c r="M6" s="27">
        <f>IF(OR(K6="",L6=""),"",L6-K6)</f>
        <v/>
      </c>
      <c r="O6" t="inlineStr">
        <is>
          <t>Krop og sind</t>
        </is>
      </c>
    </row>
    <row r="7">
      <c r="J7" s="24" t="inlineStr">
        <is>
          <t>Kreativ indholdsanalyse og digitalt ansvar</t>
        </is>
      </c>
      <c r="K7" s="25">
        <f>IF(COUNT(D21:D25)=0,"",AVERAGE(D21:D25))</f>
        <v/>
      </c>
      <c r="L7" s="25">
        <f>IF(COUNT(H21:H25)=0,"",AVERAGE(H21:H25))</f>
        <v/>
      </c>
      <c r="M7" s="25">
        <f>IF(OR(K7="",L7=""),"",L7-K7)</f>
        <v/>
      </c>
      <c r="O7" t="inlineStr">
        <is>
          <t>Digitalt ansvar</t>
        </is>
      </c>
    </row>
    <row r="8">
      <c r="B8" s="28" t="inlineStr">
        <is>
          <t>Hybridlæsning og holdninger</t>
        </is>
      </c>
      <c r="C8" s="42" t="n"/>
      <c r="D8" s="43" t="n"/>
      <c r="F8" s="28" t="inlineStr">
        <is>
          <t>Hybridlæsning og holdninger</t>
        </is>
      </c>
      <c r="G8" s="42" t="n"/>
      <c r="H8" s="43" t="n"/>
      <c r="J8" s="26" t="inlineStr">
        <is>
          <t>Udforskning af fremtidens digitale læsning</t>
        </is>
      </c>
      <c r="K8" s="27">
        <f>IF(COUNT(D27:D31)=0,"",AVERAGE(D27:D31))</f>
        <v/>
      </c>
      <c r="L8" s="27">
        <f>IF(COUNT(H27:H31)=0,"",AVERAGE(H27:H31))</f>
        <v/>
      </c>
      <c r="M8" s="27">
        <f>IF(OR(K8="",L8=""),"",L8-K8)</f>
        <v/>
      </c>
      <c r="O8" t="inlineStr">
        <is>
          <t>Fremtidens læsning</t>
        </is>
      </c>
    </row>
    <row r="9" ht="48" customHeight="1">
      <c r="B9" s="13" t="inlineStr">
        <is>
          <t>Hybridlæsning og holdninger</t>
        </is>
      </c>
      <c r="C9" s="17" t="inlineStr">
        <is>
          <t>Hvor sikker føler du dig i at vurdere troværdigheden og formålet med onlineindhold (f.eks. artikler, opslag på sociale medier og blogs)?</t>
        </is>
      </c>
      <c r="D9" s="44" t="n"/>
      <c r="F9" s="13" t="inlineStr">
        <is>
          <t>Hybridlæsning og holdninger</t>
        </is>
      </c>
      <c r="G9" s="17" t="inlineStr">
        <is>
          <t>Hvor sikker føler du dig i at vurdere troværdigheden og formålet med onlineindhold (f.eks. artikler, opslag på sociale medier og blogs)?</t>
        </is>
      </c>
      <c r="H9" s="44" t="n"/>
    </row>
    <row r="10" ht="48" customHeight="1">
      <c r="B10" s="13" t="inlineStr">
        <is>
          <t>Hybridlæsning og holdninger</t>
        </is>
      </c>
      <c r="C10" s="17" t="inlineStr">
        <is>
          <t>Hvor ofte undgår du bevidst distraktioner som notifikationer eller multitasking, når du læser digitalt?</t>
        </is>
      </c>
      <c r="D10" s="44" t="n"/>
      <c r="F10" s="13" t="inlineStr">
        <is>
          <t>Hybridlæsning og holdninger</t>
        </is>
      </c>
      <c r="G10" s="17" t="inlineStr">
        <is>
          <t>Hvor ofte undgår du bevidst distraktioner som notifikationer eller multitasking, når du læser digitalt?</t>
        </is>
      </c>
      <c r="H10" s="44" t="n"/>
    </row>
    <row r="11" ht="48" customHeight="1">
      <c r="B11" s="13" t="inlineStr">
        <is>
          <t>Hybridlæsning og holdninger</t>
        </is>
      </c>
      <c r="C11" s="17" t="inlineStr">
        <is>
          <t>I hvilken grad bruger du traditionelle læsestrategier (f.eks. markering, opsummering eller langsommere læsning), når du læser online?</t>
        </is>
      </c>
      <c r="D11" s="44" t="n"/>
      <c r="F11" s="13" t="inlineStr">
        <is>
          <t>Hybridlæsning og holdninger</t>
        </is>
      </c>
      <c r="G11" s="17" t="inlineStr">
        <is>
          <t>I hvilken grad bruger du traditionelle læsestrategier (f.eks. markering, opsummering eller langsommere læsning), når du læser online?</t>
        </is>
      </c>
      <c r="H11" s="44" t="n"/>
    </row>
    <row r="12" ht="48" customHeight="1">
      <c r="B12" s="13" t="inlineStr">
        <is>
          <t>Hybridlæsning og holdninger</t>
        </is>
      </c>
      <c r="C12" s="17" t="inlineStr">
        <is>
          <t>Hvor ofte reflekterer du over dine digitale læsevaner (f.eks. tempo, fokus og kilder) og justerer dem for at forbedre forståelsen?</t>
        </is>
      </c>
      <c r="D12" s="44" t="n"/>
      <c r="F12" s="13" t="inlineStr">
        <is>
          <t>Hybridlæsning og holdninger</t>
        </is>
      </c>
      <c r="G12" s="17" t="inlineStr">
        <is>
          <t>Hvor ofte reflekterer du over dine digitale læsevaner (f.eks. tempo, fokus og kilder) og justerer dem for at forbedre forståelsen?</t>
        </is>
      </c>
      <c r="H12" s="44" t="n"/>
    </row>
    <row r="13" ht="48" customHeight="1">
      <c r="B13" s="13" t="inlineStr">
        <is>
          <t>Hybridlæsning og holdninger</t>
        </is>
      </c>
      <c r="C13" s="17" t="inlineStr">
        <is>
          <t>Hvor bevidst er du om algoritmers, clickbaits og personaliseringens indflydelse på det, du læser online?</t>
        </is>
      </c>
      <c r="D13" s="44" t="n"/>
      <c r="F13" s="13" t="inlineStr">
        <is>
          <t>Hybridlæsning og holdninger</t>
        </is>
      </c>
      <c r="G13" s="17" t="inlineStr">
        <is>
          <t>Hvor bevidst er du om algoritmers, clickbaits og personaliseringens indflydelse på det, du læser online?</t>
        </is>
      </c>
      <c r="H13" s="44" t="n"/>
    </row>
    <row r="14">
      <c r="B14" s="30" t="inlineStr">
        <is>
          <t>Læsning for krop og sind</t>
        </is>
      </c>
      <c r="C14" s="42" t="n"/>
      <c r="D14" s="43" t="n"/>
      <c r="F14" s="30" t="inlineStr">
        <is>
          <t>Læsning for krop og sind</t>
        </is>
      </c>
      <c r="G14" s="42" t="n"/>
      <c r="H14" s="43" t="n"/>
    </row>
    <row r="15" ht="48" customHeight="1">
      <c r="B15" s="13" t="inlineStr">
        <is>
          <t>Læsning for krop og sind</t>
        </is>
      </c>
      <c r="C15" s="17" t="inlineStr">
        <is>
          <t>Hvor ofte tænker du på kroppens komfort (kropsholdning, belysning og øjenbelastning), når du læser på skærm eller papir?</t>
        </is>
      </c>
      <c r="D15" s="44" t="n"/>
      <c r="F15" s="13" t="inlineStr">
        <is>
          <t>Læsning for krop og sind</t>
        </is>
      </c>
      <c r="G15" s="17" t="inlineStr">
        <is>
          <t>Hvor ofte tænker du på kroppens komfort (kropsholdning, belysning og øjenbelastning), når du læser på skærm eller papir?</t>
        </is>
      </c>
      <c r="H15" s="44" t="n"/>
    </row>
    <row r="16" ht="48" customHeight="1">
      <c r="B16" s="13" t="inlineStr">
        <is>
          <t>Læsning for krop og sind</t>
        </is>
      </c>
      <c r="C16" s="17" t="inlineStr">
        <is>
          <t>Hvor sandsynligt er det, at du tager en bevidst pause eller bevæger kroppen under længere læsning for at genvinde fokus og energi?</t>
        </is>
      </c>
      <c r="D16" s="44" t="n"/>
      <c r="F16" s="13" t="inlineStr">
        <is>
          <t>Læsning for krop og sind</t>
        </is>
      </c>
      <c r="G16" s="17" t="inlineStr">
        <is>
          <t>Hvor sandsynligt er det, at du tager en bevidst pause eller bevæger kroppen under længere læsning for at genvinde fokus og energi?</t>
        </is>
      </c>
      <c r="H16" s="44" t="n"/>
    </row>
    <row r="17" ht="48" customHeight="1">
      <c r="B17" s="13" t="inlineStr">
        <is>
          <t>Læsning for krop og sind</t>
        </is>
      </c>
      <c r="C17" s="17" t="inlineStr">
        <is>
          <t>Hvor sikker føler du dig i at vælge mellem digital læsning og papir afhængigt af opgaven, humøret eller energiniveauet?</t>
        </is>
      </c>
      <c r="D17" s="44" t="n"/>
      <c r="F17" s="13" t="inlineStr">
        <is>
          <t>Læsning for krop og sind</t>
        </is>
      </c>
      <c r="G17" s="17" t="inlineStr">
        <is>
          <t>Hvor sikker føler du dig i at vælge mellem digital læsning og papir afhængigt af opgaven, humøret eller energiniveauet?</t>
        </is>
      </c>
      <c r="H17" s="44" t="n"/>
    </row>
    <row r="18" ht="48" customHeight="1">
      <c r="B18" s="13" t="inlineStr">
        <is>
          <t>Læsning for krop og sind</t>
        </is>
      </c>
      <c r="C18" s="17" t="inlineStr">
        <is>
          <t>I hvilken grad forbereder du et roligt og fokuseret miljø før læsning (f.eks. et stille sted, belysning eller en rutine)?</t>
        </is>
      </c>
      <c r="D18" s="44" t="n"/>
      <c r="F18" s="13" t="inlineStr">
        <is>
          <t>Læsning for krop og sind</t>
        </is>
      </c>
      <c r="G18" s="17" t="inlineStr">
        <is>
          <t>I hvilken grad forbereder du et roligt og fokuseret miljø før læsning (f.eks. et stille sted, belysning eller en rutine)?</t>
        </is>
      </c>
      <c r="H18" s="44" t="n"/>
    </row>
    <row r="19" ht="48" customHeight="1">
      <c r="B19" s="13" t="inlineStr">
        <is>
          <t>Læsning for krop og sind</t>
        </is>
      </c>
      <c r="C19" s="17" t="inlineStr">
        <is>
          <t>Hvor bevidst er du om de følelsesmæssige og fysiske virkninger, som forskellige læsevaner har på dit velbefindende?</t>
        </is>
      </c>
      <c r="D19" s="44" t="n"/>
      <c r="F19" s="13" t="inlineStr">
        <is>
          <t>Læsning for krop og sind</t>
        </is>
      </c>
      <c r="G19" s="17" t="inlineStr">
        <is>
          <t>Hvor bevidst er du om de følelsesmæssige og fysiske virkninger, som forskellige læsevaner har på dit velbefindende?</t>
        </is>
      </c>
      <c r="H19" s="44" t="n"/>
    </row>
    <row r="20">
      <c r="B20" s="28" t="inlineStr">
        <is>
          <t>Kreativ indholdsanalyse og digitalt ansvar</t>
        </is>
      </c>
      <c r="C20" s="42" t="n"/>
      <c r="D20" s="43" t="n"/>
      <c r="F20" s="28" t="inlineStr">
        <is>
          <t>Kreativ indholdsanalyse og digitalt ansvar</t>
        </is>
      </c>
      <c r="G20" s="42" t="n"/>
      <c r="H20" s="43" t="n"/>
    </row>
    <row r="21" ht="48" customHeight="1">
      <c r="B21" s="13" t="inlineStr">
        <is>
          <t>Kreativ indholdsanalyse og digitalt ansvar</t>
        </is>
      </c>
      <c r="C21" s="17" t="inlineStr">
        <is>
          <t>Hvor sikker føler du dig i at analysere betydningen eller budskabet i onlineindhold (f.eks. videoer, memes og opslag)?</t>
        </is>
      </c>
      <c r="D21" s="44" t="n"/>
      <c r="F21" s="13" t="inlineStr">
        <is>
          <t>Kreativ indholdsanalyse og digitalt ansvar</t>
        </is>
      </c>
      <c r="G21" s="17" t="inlineStr">
        <is>
          <t>Hvor sikker føler du dig i at analysere betydningen eller budskabet i onlineindhold (f.eks. videoer, memes og opslag)?</t>
        </is>
      </c>
      <c r="H21" s="44" t="n"/>
    </row>
    <row r="22" ht="48" customHeight="1">
      <c r="B22" s="13" t="inlineStr">
        <is>
          <t>Kreativ indholdsanalyse og digitalt ansvar</t>
        </is>
      </c>
      <c r="C22" s="17" t="inlineStr">
        <is>
          <t>Hvor ofte tænker du på den oprindelige skabers hensigt eller rettigheder, når du offentliggør, deler eller bearbejder noget online?</t>
        </is>
      </c>
      <c r="D22" s="44" t="n"/>
      <c r="F22" s="13" t="inlineStr">
        <is>
          <t>Kreativ indholdsanalyse og digitalt ansvar</t>
        </is>
      </c>
      <c r="G22" s="17" t="inlineStr">
        <is>
          <t>Hvor ofte tænker du på den oprindelige skabers hensigt eller rettigheder, når du offentliggør, deler eller bearbejder noget online?</t>
        </is>
      </c>
      <c r="H22" s="44" t="n"/>
    </row>
    <row r="23" ht="48" customHeight="1">
      <c r="B23" s="13" t="inlineStr">
        <is>
          <t>Kreativ indholdsanalyse og digitalt ansvar</t>
        </is>
      </c>
      <c r="C23" s="17" t="inlineStr">
        <is>
          <t>Hvor ofte overvejer du tonen og målgruppen for din digitale kommunikation, før du offentliggør eller svarer?</t>
        </is>
      </c>
      <c r="D23" s="44" t="n"/>
      <c r="F23" s="13" t="inlineStr">
        <is>
          <t>Kreativ indholdsanalyse og digitalt ansvar</t>
        </is>
      </c>
      <c r="G23" s="17" t="inlineStr">
        <is>
          <t>Hvor ofte overvejer du tonen og målgruppen for din digitale kommunikation, før du offentliggør eller svarer?</t>
        </is>
      </c>
      <c r="H23" s="44" t="n"/>
    </row>
    <row r="24" ht="48" customHeight="1">
      <c r="B24" s="13" t="inlineStr">
        <is>
          <t>Kreativ indholdsanalyse og digitalt ansvar</t>
        </is>
      </c>
      <c r="C24" s="17" t="inlineStr">
        <is>
          <t>Hvor godt kender du juridiske eller etiske retningslinjer for genbrug af indhold (f.eks. ophavsret og Creative Commons)?</t>
        </is>
      </c>
      <c r="D24" s="44" t="n"/>
      <c r="F24" s="13" t="inlineStr">
        <is>
          <t>Kreativ indholdsanalyse og digitalt ansvar</t>
        </is>
      </c>
      <c r="G24" s="17" t="inlineStr">
        <is>
          <t>Hvor godt kender du juridiske eller etiske retningslinjer for genbrug af indhold (f.eks. ophavsret og Creative Commons)?</t>
        </is>
      </c>
      <c r="H24" s="44" t="n"/>
    </row>
    <row r="25" ht="48" customHeight="1">
      <c r="B25" s="13" t="inlineStr">
        <is>
          <t>Kreativ indholdsanalyse og digitalt ansvar</t>
        </is>
      </c>
      <c r="C25" s="17" t="inlineStr">
        <is>
          <t>I hvilken grad mener du, at din onlinekommunikation bidrager til en respektfuld og meningsfuld digital kultur?</t>
        </is>
      </c>
      <c r="D25" s="44" t="n"/>
      <c r="F25" s="13" t="inlineStr">
        <is>
          <t>Kreativ indholdsanalyse og digitalt ansvar</t>
        </is>
      </c>
      <c r="G25" s="17" t="inlineStr">
        <is>
          <t>I hvilken grad mener du, at din onlinekommunikation bidrager til en respektfuld og meningsfuld digital kultur?</t>
        </is>
      </c>
      <c r="H25" s="44" t="n"/>
    </row>
    <row r="26">
      <c r="B26" s="30" t="inlineStr">
        <is>
          <t>Udforskning af fremtidens digitale læsning</t>
        </is>
      </c>
      <c r="C26" s="42" t="n"/>
      <c r="D26" s="43" t="n"/>
      <c r="F26" s="30" t="inlineStr">
        <is>
          <t>Udforskning af fremtidens digitale læsning</t>
        </is>
      </c>
      <c r="G26" s="42" t="n"/>
      <c r="H26" s="43" t="n"/>
    </row>
    <row r="27" ht="48" customHeight="1">
      <c r="B27" s="13" t="inlineStr">
        <is>
          <t>Udforskning af fremtidens digitale læsning</t>
        </is>
      </c>
      <c r="C27" s="17" t="inlineStr">
        <is>
          <t>Hvor sikker føler du dig i at vælge det bedste digitale format (f.eks. AI-resumé, lydbog eller e-bog) ud fra dit læseformål (f.eks. afslapning, studier eller dyb forståelse)?</t>
        </is>
      </c>
      <c r="D27" s="44" t="n"/>
      <c r="F27" s="13" t="inlineStr">
        <is>
          <t>Udforskning af fremtidens digitale læsning</t>
        </is>
      </c>
      <c r="G27" s="17" t="inlineStr">
        <is>
          <t>Hvor sikker føler du dig i at vælge det bedste digitale format (f.eks. AI-resumé, lydbog eller e-bog) ud fra dit læseformål (f.eks. afslapning, studier eller dyb forståelse)?</t>
        </is>
      </c>
      <c r="H27" s="44" t="n"/>
    </row>
    <row r="28" ht="48" customHeight="1">
      <c r="B28" s="13" t="inlineStr">
        <is>
          <t>Udforskning af fremtidens digitale læsning</t>
        </is>
      </c>
      <c r="C28" s="17" t="inlineStr">
        <is>
          <t>Hvor ofte reflekterer du over, hvordan forskellige typer digitalt indhold eller platforme (f.eks. BookTok, apps og immersive e-bøger) påvirker din opmærksomhed, hukommelse eller dine følelser?</t>
        </is>
      </c>
      <c r="D28" s="44" t="n"/>
      <c r="F28" s="13" t="inlineStr">
        <is>
          <t>Udforskning af fremtidens digitale læsning</t>
        </is>
      </c>
      <c r="G28" s="17" t="inlineStr">
        <is>
          <t>Hvor ofte reflekterer du over, hvordan forskellige typer digitalt indhold eller platforme (f.eks. BookTok, apps og immersive e-bøger) påvirker din opmærksomhed, hukommelse eller dine følelser?</t>
        </is>
      </c>
      <c r="H28" s="44" t="n"/>
    </row>
    <row r="29" ht="48" customHeight="1">
      <c r="B29" s="13" t="inlineStr">
        <is>
          <t>Udforskning af fremtidens digitale læsning</t>
        </is>
      </c>
      <c r="C29" s="17" t="inlineStr">
        <is>
          <t>I hvilken grad føler du, at du har kontrol over dit læsemiljø (f.eks. begrænser distraktioner, sætter skærmgrænser og skaber en læserutine)?</t>
        </is>
      </c>
      <c r="D29" s="44" t="n"/>
      <c r="F29" s="13" t="inlineStr">
        <is>
          <t>Udforskning af fremtidens digitale læsning</t>
        </is>
      </c>
      <c r="G29" s="17" t="inlineStr">
        <is>
          <t>I hvilken grad føler du, at du har kontrol over dit læsemiljø (f.eks. begrænser distraktioner, sætter skærmgrænser og skaber en læserutine)?</t>
        </is>
      </c>
      <c r="H29" s="44" t="n"/>
    </row>
    <row r="30" ht="48" customHeight="1">
      <c r="B30" s="13" t="inlineStr">
        <is>
          <t>Udforskning af fremtidens digitale læsning</t>
        </is>
      </c>
      <c r="C30" s="17" t="inlineStr">
        <is>
          <t>Hvor godt kender du strategier til at bevare digital trivsel under læsning (f.eks. digital detox, mindful læsning og tilpasning af notifikationer)?</t>
        </is>
      </c>
      <c r="D30" s="44" t="n"/>
      <c r="F30" s="13" t="inlineStr">
        <is>
          <t>Udforskning af fremtidens digitale læsning</t>
        </is>
      </c>
      <c r="G30" s="17" t="inlineStr">
        <is>
          <t>Hvor godt kender du strategier til at bevare digital trivsel under læsning (f.eks. digital detox, mindful læsning og tilpasning af notifikationer)?</t>
        </is>
      </c>
      <c r="H30" s="44" t="n"/>
    </row>
    <row r="31" ht="48" customHeight="1">
      <c r="B31" s="13" t="inlineStr">
        <is>
          <t>Udforskning af fremtidens digitale læsning</t>
        </is>
      </c>
      <c r="C31" s="17" t="inlineStr">
        <is>
          <t>Hvor villig er du til at eksperimentere med nye digitale læseværktøjer eller formater på en måde, der støtter fokus, kreativitet eller personlige værdier?</t>
        </is>
      </c>
      <c r="D31" s="44" t="n"/>
      <c r="F31" s="13" t="inlineStr">
        <is>
          <t>Udforskning af fremtidens digitale læsning</t>
        </is>
      </c>
      <c r="G31" s="17" t="inlineStr">
        <is>
          <t>Hvor villig er du til at eksperimentere med nye digitale læseværktøjer eller formater på en måde, der støtter fokus, kreativitet eller personlige værdier?</t>
        </is>
      </c>
      <c r="H31" s="44" t="n"/>
    </row>
  </sheetData>
  <sheetProtection selectLockedCells="1" selectUnlockedCells="0" sheet="1" objects="1" insertRows="1" insertHyperlinks="1" autoFilter="1" scenarios="1" formatColumns="1" deleteColumns="1" insertColumns="1" pivotTables="1" deleteRows="1" formatCells="1" formatRows="1" sort="1" password="94C9"/>
  <mergeCells count="13">
    <mergeCell ref="F20:H20"/>
    <mergeCell ref="A3:H3"/>
    <mergeCell ref="B5:D5"/>
    <mergeCell ref="B14:D14"/>
    <mergeCell ref="F5:H5"/>
    <mergeCell ref="F14:H14"/>
    <mergeCell ref="B8:D8"/>
    <mergeCell ref="J3:M3"/>
    <mergeCell ref="B26:D26"/>
    <mergeCell ref="F8:H8"/>
    <mergeCell ref="F26:H26"/>
    <mergeCell ref="C1:M2"/>
    <mergeCell ref="B20:D20"/>
  </mergeCells>
  <conditionalFormatting sqref="K5:L8">
    <cfRule type="cellIs" priority="1" operator="between" dxfId="0">
      <formula>1</formula>
      <formula>1.9999</formula>
    </cfRule>
    <cfRule type="cellIs" priority="2" operator="between" dxfId="1">
      <formula>2</formula>
      <formula>2.9999</formula>
    </cfRule>
    <cfRule type="cellIs" priority="3" operator="between" dxfId="2">
      <formula>3</formula>
      <formula>3.9999</formula>
    </cfRule>
    <cfRule type="cellIs" priority="4" operator="between" dxfId="3">
      <formula>4</formula>
      <formula>5</formula>
    </cfRule>
  </conditionalFormatting>
  <conditionalFormatting sqref="D9:D13">
    <cfRule type="cellIs" priority="5" operator="between" dxfId="0">
      <formula>1</formula>
      <formula>1.9999</formula>
    </cfRule>
    <cfRule type="cellIs" priority="6" operator="between" dxfId="1">
      <formula>2</formula>
      <formula>2.9999</formula>
    </cfRule>
    <cfRule type="cellIs" priority="7" operator="between" dxfId="2">
      <formula>3</formula>
      <formula>3.9999</formula>
    </cfRule>
    <cfRule type="cellIs" priority="8" operator="between" dxfId="3">
      <formula>4</formula>
      <formula>5</formula>
    </cfRule>
  </conditionalFormatting>
  <conditionalFormatting sqref="D15:D19">
    <cfRule type="cellIs" priority="9" operator="between" dxfId="0">
      <formula>1</formula>
      <formula>1.9999</formula>
    </cfRule>
    <cfRule type="cellIs" priority="10" operator="between" dxfId="1">
      <formula>2</formula>
      <formula>2.9999</formula>
    </cfRule>
    <cfRule type="cellIs" priority="11" operator="between" dxfId="2">
      <formula>3</formula>
      <formula>3.9999</formula>
    </cfRule>
    <cfRule type="cellIs" priority="12" operator="between" dxfId="3">
      <formula>4</formula>
      <formula>5</formula>
    </cfRule>
  </conditionalFormatting>
  <conditionalFormatting sqref="D21:D25">
    <cfRule type="cellIs" priority="13" operator="between" dxfId="0">
      <formula>1</formula>
      <formula>1.9999</formula>
    </cfRule>
    <cfRule type="cellIs" priority="14" operator="between" dxfId="1">
      <formula>2</formula>
      <formula>2.9999</formula>
    </cfRule>
    <cfRule type="cellIs" priority="15" operator="between" dxfId="2">
      <formula>3</formula>
      <formula>3.9999</formula>
    </cfRule>
    <cfRule type="cellIs" priority="16" operator="between" dxfId="3">
      <formula>4</formula>
      <formula>5</formula>
    </cfRule>
  </conditionalFormatting>
  <conditionalFormatting sqref="D27:D31">
    <cfRule type="cellIs" priority="17" operator="between" dxfId="0">
      <formula>1</formula>
      <formula>1.9999</formula>
    </cfRule>
    <cfRule type="cellIs" priority="18" operator="between" dxfId="1">
      <formula>2</formula>
      <formula>2.9999</formula>
    </cfRule>
    <cfRule type="cellIs" priority="19" operator="between" dxfId="2">
      <formula>3</formula>
      <formula>3.9999</formula>
    </cfRule>
    <cfRule type="cellIs" priority="20" operator="between" dxfId="3">
      <formula>4</formula>
      <formula>5</formula>
    </cfRule>
  </conditionalFormatting>
  <conditionalFormatting sqref="H9:H13">
    <cfRule type="cellIs" priority="21" operator="between" dxfId="0">
      <formula>1</formula>
      <formula>1.9999</formula>
    </cfRule>
    <cfRule type="cellIs" priority="22" operator="between" dxfId="1">
      <formula>2</formula>
      <formula>2.9999</formula>
    </cfRule>
    <cfRule type="cellIs" priority="23" operator="between" dxfId="2">
      <formula>3</formula>
      <formula>3.9999</formula>
    </cfRule>
    <cfRule type="cellIs" priority="24" operator="between" dxfId="3">
      <formula>4</formula>
      <formula>5</formula>
    </cfRule>
  </conditionalFormatting>
  <conditionalFormatting sqref="H15:H19">
    <cfRule type="cellIs" priority="25" operator="between" dxfId="0">
      <formula>1</formula>
      <formula>1.9999</formula>
    </cfRule>
    <cfRule type="cellIs" priority="26" operator="between" dxfId="1">
      <formula>2</formula>
      <formula>2.9999</formula>
    </cfRule>
    <cfRule type="cellIs" priority="27" operator="between" dxfId="2">
      <formula>3</formula>
      <formula>3.9999</formula>
    </cfRule>
    <cfRule type="cellIs" priority="28" operator="between" dxfId="3">
      <formula>4</formula>
      <formula>5</formula>
    </cfRule>
  </conditionalFormatting>
  <conditionalFormatting sqref="H21:H25">
    <cfRule type="cellIs" priority="29" operator="between" dxfId="0">
      <formula>1</formula>
      <formula>1.9999</formula>
    </cfRule>
    <cfRule type="cellIs" priority="30" operator="between" dxfId="1">
      <formula>2</formula>
      <formula>2.9999</formula>
    </cfRule>
    <cfRule type="cellIs" priority="31" operator="between" dxfId="2">
      <formula>3</formula>
      <formula>3.9999</formula>
    </cfRule>
    <cfRule type="cellIs" priority="32" operator="between" dxfId="3">
      <formula>4</formula>
      <formula>5</formula>
    </cfRule>
  </conditionalFormatting>
  <conditionalFormatting sqref="H27:H31">
    <cfRule type="cellIs" priority="33" operator="between" dxfId="0">
      <formula>1</formula>
      <formula>1.9999</formula>
    </cfRule>
    <cfRule type="cellIs" priority="34" operator="between" dxfId="1">
      <formula>2</formula>
      <formula>2.9999</formula>
    </cfRule>
    <cfRule type="cellIs" priority="35" operator="between" dxfId="2">
      <formula>3</formula>
      <formula>3.9999</formula>
    </cfRule>
    <cfRule type="cellIs" priority="36" operator="between" dxfId="3">
      <formula>4</formula>
      <formula>5</formula>
    </cfRule>
  </conditionalFormatting>
  <dataValidations count="1">
    <dataValidation sqref="D9 D10 D11 D12 D13 D15 D16 D17 D18 D19 D21 D22 D23 D24 D25 D27 D28 D29 D30 D31 H9 H10 H11 H12 H13 H15 H16 H17 H18 H19 H21 H22 H23 H24 H25 H27 H28 H29 H30 H31" showDropDown="0" showInputMessage="1" showErrorMessage="1" allowBlank="1" errorTitle="Ugyldig vurdering" error="Indtast et helt tal fra 1 til 5." promptTitle="1-5" prompt="Indtast et helt tal fra 1 til 5." type="whole" errorStyle="stop" operator="between">
      <formula1>1</formula1>
      <formula2>5</formula2>
    </dataValidation>
  </dataValidations>
  <pageMargins left="0.3" right="0.3" top="0.4" bottom="0.4" header="0.2" footer="0.2"/>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2026-07-28T13:54:07Z</dcterms:created>
  <dcterms:modified xmlns:dcterms="http://purl.org/dc/terms/" xmlns:xsi="http://www.w3.org/2001/XMLSchema-instance" xsi:type="dcterms:W3CDTF">2026-07-28T14:33:12Z</dcterms:modified>
</cp:coreProperties>
</file>