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avodila" sheetId="1" state="visible" r:id="rId1"/>
    <sheet xmlns:r="http://schemas.openxmlformats.org/officeDocument/2006/relationships" name="Kompetenčna matrika" sheetId="2" state="visible" r:id="rId2"/>
    <sheet xmlns:r="http://schemas.openxmlformats.org/officeDocument/2006/relationships" name="Obrazec in nadzorna plošča" sheetId="3" state="visible" r:id="rId3"/>
  </sheets>
  <definedNames>
    <definedName name="_xlnm.Print_Area" localSheetId="0">'Navodila'!$A$1:$C$27</definedName>
    <definedName name="_xlnm.Print_Area" localSheetId="1">'Kompetenčna matrika'!$A$1:$J$19</definedName>
    <definedName name="_xlnm.Print_Area" localSheetId="2">'Obrazec in nadzorna plošča'!$A$1:$O$31</definedName>
  </definedNames>
  <calcPr calcId="124519" calcMode="auto" fullCalcOnLoad="1" forceFullCalc="1"/>
</workbook>
</file>

<file path=xl/styles.xml><?xml version="1.0" encoding="utf-8"?>
<styleSheet xmlns="http://schemas.openxmlformats.org/spreadsheetml/2006/main">
  <numFmts count="0"/>
  <fonts count="18">
    <font>
      <name val="Calibri"/>
      <family val="2"/>
      <color theme="1"/>
      <sz val="11"/>
      <scheme val="minor"/>
    </font>
    <font>
      <name val="Aptos Display"/>
      <b val="1"/>
      <color rgb="00FFFFFF"/>
      <sz val="20"/>
    </font>
    <font>
      <name val="Aptos"/>
      <b val="1"/>
      <color rgb="001F4E78"/>
      <sz val="14"/>
    </font>
    <font>
      <name val="Aptos"/>
      <color rgb="001F1F1F"/>
      <sz val="11"/>
    </font>
    <font>
      <name val="Aptos"/>
      <b val="1"/>
      <color rgb="001F4E78"/>
      <sz val="11"/>
    </font>
    <font>
      <name val="Aptos"/>
      <b val="1"/>
      <color rgb="00FFFFFF"/>
      <sz val="12"/>
    </font>
    <font>
      <name val="Aptos"/>
      <b val="1"/>
      <color rgb="001F1F1F"/>
      <sz val="11"/>
    </font>
    <font>
      <name val="Aptos Display"/>
      <b val="1"/>
      <color rgb="00FFFFFF"/>
      <sz val="18"/>
    </font>
    <font>
      <name val="Aptos"/>
      <b val="1"/>
      <color rgb="001F4E78"/>
      <sz val="10.5"/>
    </font>
    <font>
      <name val="Aptos"/>
      <b val="1"/>
      <color rgb="00FFFFFF"/>
      <sz val="14"/>
    </font>
    <font>
      <name val="Aptos"/>
      <b val="1"/>
      <color rgb="00FFFFFF"/>
      <sz val="13"/>
    </font>
    <font>
      <name val="Aptos"/>
      <b val="1"/>
      <color rgb="00FFFFFF"/>
      <sz val="10"/>
    </font>
    <font>
      <name val="Aptos"/>
      <color rgb="001F1F1F"/>
      <sz val="9.5"/>
    </font>
    <font>
      <name val="Aptos"/>
      <b val="1"/>
      <color rgb="001F4E78"/>
      <sz val="12"/>
    </font>
    <font>
      <name val="Aptos"/>
      <b val="1"/>
      <color rgb="001F1F1F"/>
      <sz val="10"/>
    </font>
    <font>
      <name val="Aptos"/>
      <color rgb="001F1F1F"/>
      <sz val="10"/>
    </font>
    <font>
      <name val="Aptos"/>
      <b val="1"/>
      <color rgb="001F1F1F"/>
      <sz val="9.5"/>
    </font>
    <font>
      <name val="Aptos"/>
      <b val="1"/>
      <color rgb="0017375E"/>
      <sz val="11"/>
    </font>
  </fonts>
  <fills count="15">
    <fill>
      <patternFill/>
    </fill>
    <fill>
      <patternFill patternType="gray125"/>
    </fill>
    <fill>
      <patternFill patternType="solid">
        <fgColor rgb="0017365D"/>
      </patternFill>
    </fill>
    <fill>
      <patternFill patternType="solid">
        <fgColor rgb="00DDEBF7"/>
      </patternFill>
    </fill>
    <fill>
      <patternFill patternType="solid">
        <fgColor rgb="00FFFFFF"/>
      </patternFill>
    </fill>
    <fill>
      <patternFill patternType="solid">
        <fgColor rgb="00FFF2CC"/>
      </patternFill>
    </fill>
    <fill>
      <patternFill patternType="solid">
        <fgColor rgb="001F4E78"/>
      </patternFill>
    </fill>
    <fill>
      <patternFill patternType="solid">
        <fgColor rgb="00F4CCCC"/>
      </patternFill>
    </fill>
    <fill>
      <patternFill patternType="solid">
        <fgColor rgb="00FFE599"/>
      </patternFill>
    </fill>
    <fill>
      <patternFill patternType="solid">
        <fgColor rgb="00D9EAD3"/>
      </patternFill>
    </fill>
    <fill>
      <patternFill patternType="solid">
        <fgColor rgb="0093C47D"/>
      </patternFill>
    </fill>
    <fill>
      <patternFill patternType="solid">
        <fgColor rgb="00F7F9FC"/>
      </patternFill>
    </fill>
    <fill>
      <patternFill patternType="solid">
        <fgColor rgb="0017375E"/>
      </patternFill>
    </fill>
    <fill>
      <patternFill patternType="solid">
        <fgColor rgb="00F4F7FA"/>
      </patternFill>
    </fill>
    <fill>
      <patternFill patternType="solid">
        <fgColor rgb="0070AD47"/>
      </patternFill>
    </fill>
  </fills>
  <borders count="16">
    <border>
      <left/>
      <right/>
      <top/>
      <bottom/>
      <diagonal/>
    </border>
    <border>
      <left style="medium">
        <color rgb="001F4E78"/>
      </left>
      <right style="medium">
        <color rgb="001F4E78"/>
      </right>
      <top style="medium">
        <color rgb="001F4E78"/>
      </top>
      <bottom style="medium">
        <color rgb="001F4E78"/>
      </bottom>
    </border>
    <border>
      <left style="thin">
        <color rgb="00AAB7C4"/>
      </left>
      <right style="thin">
        <color rgb="00AAB7C4"/>
      </right>
      <top style="thin">
        <color rgb="00AAB7C4"/>
      </top>
      <bottom style="thin">
        <color rgb="00AAB7C4"/>
      </bottom>
    </border>
    <border>
      <left/>
      <right/>
      <top style="thin">
        <color rgb="00AAB7C4"/>
      </top>
      <bottom/>
      <diagonal/>
    </border>
    <border>
      <left/>
      <right style="thin">
        <color rgb="00AAB7C4"/>
      </right>
      <top style="thin">
        <color rgb="00AAB7C4"/>
      </top>
      <bottom/>
      <diagonal/>
    </border>
    <border>
      <left/>
      <right style="thin">
        <color rgb="00AAB7C4"/>
      </right>
      <top style="thin">
        <color rgb="00AAB7C4"/>
      </top>
      <bottom style="thin">
        <color rgb="00AAB7C4"/>
      </bottom>
      <diagonal/>
    </border>
    <border>
      <left/>
      <right/>
      <top style="medium">
        <color rgb="001F4E78"/>
      </top>
      <bottom/>
      <diagonal/>
    </border>
    <border>
      <left style="medium">
        <color rgb="001F4E78"/>
      </left>
      <right/>
      <top/>
      <bottom/>
      <diagonal/>
    </border>
    <border>
      <left/>
      <right style="medium">
        <color rgb="001F4E78"/>
      </right>
      <top style="medium">
        <color rgb="001F4E78"/>
      </top>
      <bottom/>
      <diagonal/>
    </border>
    <border>
      <left/>
      <right style="medium">
        <color rgb="001F4E78"/>
      </right>
      <top/>
      <bottom/>
      <diagonal/>
    </border>
    <border>
      <left style="medium">
        <color rgb="001F4E78"/>
      </left>
      <right/>
      <top/>
      <bottom style="medium">
        <color rgb="001F4E78"/>
      </bottom>
      <diagonal/>
    </border>
    <border>
      <left/>
      <right style="medium">
        <color rgb="001F4E78"/>
      </right>
      <top/>
      <bottom style="medium">
        <color rgb="001F4E78"/>
      </bottom>
      <diagonal/>
    </border>
    <border>
      <left/>
      <right style="medium">
        <color rgb="001F4E78"/>
      </right>
      <top style="medium">
        <color rgb="001F4E78"/>
      </top>
      <bottom style="medium">
        <color rgb="001F4E78"/>
      </bottom>
      <diagonal/>
    </border>
    <border>
      <left/>
      <right/>
      <top/>
      <bottom style="medium">
        <color rgb="001F4E78"/>
      </bottom>
      <diagonal/>
    </border>
    <border>
      <left/>
      <right/>
      <top style="medium">
        <color rgb="001F4E78"/>
      </top>
      <bottom style="medium">
        <color rgb="001F4E78"/>
      </bottom>
      <diagonal/>
    </border>
    <border>
      <left/>
      <right/>
      <top style="thin">
        <color rgb="00AAB7C4"/>
      </top>
      <bottom style="thin">
        <color rgb="00AAB7C4"/>
      </bottom>
      <diagonal/>
    </border>
  </borders>
  <cellStyleXfs count="1">
    <xf numFmtId="0" fontId="0" fillId="0" borderId="0"/>
  </cellStyleXfs>
  <cellXfs count="57">
    <xf numFmtId="0" fontId="0" fillId="0" borderId="0" pivotButton="0" quotePrefix="0" xfId="0"/>
    <xf numFmtId="0" fontId="1" fillId="2" borderId="1" applyAlignment="1" pivotButton="0" quotePrefix="0" xfId="0">
      <alignment horizontal="center" vertical="center"/>
    </xf>
    <xf numFmtId="0" fontId="2" fillId="3" borderId="2" pivotButton="0" quotePrefix="0" xfId="0"/>
    <xf numFmtId="0" fontId="3" fillId="4" borderId="2" applyAlignment="1" pivotButton="0" quotePrefix="0" xfId="0">
      <alignment vertical="center" wrapText="1"/>
    </xf>
    <xf numFmtId="0" fontId="4" fillId="5" borderId="2" applyAlignment="1" pivotButton="0" quotePrefix="0" xfId="0">
      <alignment horizontal="center"/>
    </xf>
    <xf numFmtId="0" fontId="5" fillId="6" borderId="1" pivotButton="0" quotePrefix="0" xfId="0"/>
    <xf numFmtId="0" fontId="6" fillId="7" borderId="2" pivotButton="0" quotePrefix="0" xfId="0"/>
    <xf numFmtId="0" fontId="6" fillId="8" borderId="2" pivotButton="0" quotePrefix="0" xfId="0"/>
    <xf numFmtId="0" fontId="6" fillId="9" borderId="2" pivotButton="0" quotePrefix="0" xfId="0"/>
    <xf numFmtId="0" fontId="6" fillId="10" borderId="2" pivotButton="0" quotePrefix="0" xfId="0"/>
    <xf numFmtId="0" fontId="7" fillId="2" borderId="1" applyAlignment="1" pivotButton="0" quotePrefix="0" xfId="0">
      <alignment horizontal="center" vertical="center"/>
    </xf>
    <xf numFmtId="0" fontId="11" fillId="6" borderId="1" applyAlignment="1" pivotButton="0" quotePrefix="0" xfId="0">
      <alignment horizontal="center" vertical="center" wrapText="1"/>
    </xf>
    <xf numFmtId="0" fontId="16" fillId="11" borderId="2" applyAlignment="1" pivotButton="0" quotePrefix="0" xfId="0">
      <alignment horizontal="left" vertical="center" wrapText="1"/>
    </xf>
    <xf numFmtId="0" fontId="12" fillId="11" borderId="2" applyAlignment="1" pivotButton="0" quotePrefix="0" xfId="0">
      <alignment horizontal="left" vertical="center" wrapText="1"/>
    </xf>
    <xf numFmtId="0" fontId="12" fillId="11" borderId="2" applyAlignment="1" pivotButton="0" quotePrefix="0" xfId="0">
      <alignment horizontal="center" vertical="center" wrapText="1"/>
    </xf>
    <xf numFmtId="2" fontId="12" fillId="11" borderId="2" applyAlignment="1" pivotButton="0" quotePrefix="0" xfId="0">
      <alignment horizontal="center" vertical="center" wrapText="1"/>
    </xf>
    <xf numFmtId="0" fontId="16" fillId="4" borderId="2" applyAlignment="1" pivotButton="0" quotePrefix="0" xfId="0">
      <alignment horizontal="left" vertical="center" wrapText="1"/>
    </xf>
    <xf numFmtId="0" fontId="12" fillId="4" borderId="2" applyAlignment="1" pivotButton="0" quotePrefix="0" xfId="0">
      <alignment horizontal="left" vertical="center" wrapText="1"/>
    </xf>
    <xf numFmtId="0" fontId="12" fillId="4" borderId="2" applyAlignment="1" pivotButton="0" quotePrefix="0" xfId="0">
      <alignment horizontal="center" vertical="center" wrapText="1"/>
    </xf>
    <xf numFmtId="2" fontId="12" fillId="4" borderId="2" applyAlignment="1" pivotButton="0" quotePrefix="0" xfId="0">
      <alignment horizontal="center" vertical="center" wrapText="1"/>
    </xf>
    <xf numFmtId="0" fontId="8" fillId="5" borderId="2" applyAlignment="1" pivotButton="0" quotePrefix="0" xfId="0">
      <alignment horizontal="center"/>
    </xf>
    <xf numFmtId="0" fontId="10" fillId="6" borderId="1" applyAlignment="1" pivotButton="0" quotePrefix="0" xfId="0">
      <alignment horizontal="center"/>
    </xf>
    <xf numFmtId="0" fontId="11" fillId="2" borderId="1" applyAlignment="1" pivotButton="0" quotePrefix="0" xfId="0">
      <alignment horizontal="center" vertical="center" wrapText="1"/>
    </xf>
    <xf numFmtId="0" fontId="9" fillId="6" borderId="1" applyAlignment="1" pivotButton="0" quotePrefix="0" xfId="0">
      <alignment horizontal="center"/>
    </xf>
    <xf numFmtId="2" fontId="14" fillId="11" borderId="2" applyAlignment="1" pivotButton="0" quotePrefix="0" xfId="0">
      <alignment horizontal="left" vertical="center" wrapText="1"/>
    </xf>
    <xf numFmtId="2" fontId="15" fillId="11" borderId="2" applyAlignment="1" pivotButton="0" quotePrefix="0" xfId="0">
      <alignment horizontal="center" vertical="center" wrapText="1"/>
    </xf>
    <xf numFmtId="2" fontId="14" fillId="4" borderId="2" applyAlignment="1" pivotButton="0" quotePrefix="0" xfId="0">
      <alignment horizontal="left" vertical="center" wrapText="1"/>
    </xf>
    <xf numFmtId="2" fontId="15" fillId="4" borderId="2" applyAlignment="1" pivotButton="0" quotePrefix="0" xfId="0">
      <alignment horizontal="center" vertical="center" wrapText="1"/>
    </xf>
    <xf numFmtId="0" fontId="6" fillId="3" borderId="1" applyAlignment="1" pivotButton="0" quotePrefix="0" xfId="0">
      <alignment horizontal="left" vertical="center"/>
    </xf>
    <xf numFmtId="0" fontId="13" fillId="5" borderId="1" applyAlignment="1" applyProtection="1" pivotButton="0" quotePrefix="0" xfId="0">
      <alignment horizontal="center" vertical="center"/>
      <protection locked="0" hidden="0"/>
    </xf>
    <xf numFmtId="0" fontId="6" fillId="9" borderId="1" applyAlignment="1" pivotButton="0" quotePrefix="0" xfId="0">
      <alignment horizontal="left" vertical="center"/>
    </xf>
    <xf numFmtId="0" fontId="7" fillId="12" borderId="0" applyAlignment="1" pivotButton="0" quotePrefix="0" xfId="0">
      <alignment horizontal="center" vertical="center" wrapText="1"/>
    </xf>
    <xf numFmtId="0" fontId="10" fillId="12" borderId="0" applyAlignment="1" pivotButton="0" quotePrefix="0" xfId="0">
      <alignment horizontal="left" vertical="center"/>
    </xf>
    <xf numFmtId="0" fontId="3" fillId="13" borderId="0" applyAlignment="1" pivotButton="0" quotePrefix="0" xfId="0">
      <alignment horizontal="left" vertical="center" wrapText="1"/>
    </xf>
    <xf numFmtId="0" fontId="17" fillId="5" borderId="0" applyAlignment="1" pivotButton="0" quotePrefix="0" xfId="0">
      <alignment horizontal="center" vertical="center" wrapText="1"/>
    </xf>
    <xf numFmtId="0" fontId="5" fillId="12" borderId="0" applyAlignment="1" pivotButton="0" quotePrefix="0" xfId="0">
      <alignment horizontal="left" vertical="center"/>
    </xf>
    <xf numFmtId="0" fontId="6" fillId="7" borderId="0" applyAlignment="1" pivotButton="0" quotePrefix="0" xfId="0">
      <alignment horizontal="left" vertical="center"/>
    </xf>
    <xf numFmtId="0" fontId="6" fillId="5" borderId="0" applyAlignment="1" pivotButton="0" quotePrefix="0" xfId="0">
      <alignment horizontal="left" vertical="center"/>
    </xf>
    <xf numFmtId="0" fontId="6" fillId="9" borderId="0" applyAlignment="1" pivotButton="0" quotePrefix="0" xfId="0">
      <alignment horizontal="left" vertical="center"/>
    </xf>
    <xf numFmtId="0" fontId="6" fillId="14" borderId="0" applyAlignment="1" pivotButton="0" quotePrefix="0" xfId="0">
      <alignment horizontal="left" vertical="center"/>
    </xf>
    <xf numFmtId="0" fontId="0" fillId="0" borderId="15" pivotButton="0" quotePrefix="0" xfId="0"/>
    <xf numFmtId="0" fontId="0" fillId="0" borderId="5" pivotButton="0" quotePrefix="0" xfId="0"/>
    <xf numFmtId="0" fontId="0" fillId="0" borderId="14" pivotButton="0" quotePrefix="0" xfId="0"/>
    <xf numFmtId="0" fontId="0" fillId="0" borderId="12" pivotButton="0" quotePrefix="0" xfId="0"/>
    <xf numFmtId="0" fontId="17" fillId="5" borderId="1" applyAlignment="1" applyProtection="1" pivotButton="0" quotePrefix="0" xfId="0">
      <alignment horizontal="center" vertical="center"/>
      <protection locked="0" hidden="0"/>
    </xf>
    <xf numFmtId="0" fontId="0" fillId="2" borderId="0" pivotButton="0" quotePrefix="0" xfId="0"/>
    <xf numFmtId="0" fontId="7" fillId="2" borderId="0" applyAlignment="1" pivotButton="0" quotePrefix="0" xfId="0">
      <alignment horizontal="center" vertical="center" wrapText="1"/>
    </xf>
    <xf numFmtId="0" fontId="0" fillId="2" borderId="6" pivotButton="0" quotePrefix="0" xfId="0"/>
    <xf numFmtId="0" fontId="0" fillId="2" borderId="8" pivotButton="0" quotePrefix="0" xfId="0"/>
    <xf numFmtId="0" fontId="0" fillId="2" borderId="10" pivotButton="0" quotePrefix="0" xfId="0"/>
    <xf numFmtId="0" fontId="0" fillId="2" borderId="13" pivotButton="0" quotePrefix="0" xfId="0"/>
    <xf numFmtId="0" fontId="0" fillId="2" borderId="11" pivotButton="0" quotePrefix="0" xfId="0"/>
    <xf numFmtId="0" fontId="0" fillId="0" borderId="6" pivotButton="0" quotePrefix="0" xfId="0"/>
    <xf numFmtId="0" fontId="0" fillId="0" borderId="8" pivotButton="0" quotePrefix="0" xfId="0"/>
    <xf numFmtId="0" fontId="0" fillId="0" borderId="10" pivotButton="0" quotePrefix="0" xfId="0"/>
    <xf numFmtId="0" fontId="0" fillId="0" borderId="13" pivotButton="0" quotePrefix="0" xfId="0"/>
    <xf numFmtId="0" fontId="0" fillId="0" borderId="11" pivotButton="0" quotePrefix="0" xfId="0"/>
  </cellXfs>
  <cellStyles count="1">
    <cellStyle name="Normal" xfId="0" builtinId="0" hidden="0"/>
  </cellStyles>
  <dxfs count="4">
    <dxf>
      <fill>
        <patternFill patternType="solid">
          <fgColor rgb="00F4CCCC"/>
        </patternFill>
      </fill>
    </dxf>
    <dxf>
      <fill>
        <patternFill patternType="solid">
          <fgColor rgb="00FFE599"/>
        </patternFill>
      </fill>
    </dxf>
    <dxf>
      <fill>
        <patternFill patternType="solid">
          <fgColor rgb="00D9EAD3"/>
        </patternFill>
      </fill>
    </dxf>
    <dxf>
      <fill>
        <patternFill patternType="solid">
          <fgColor rgb="0093C47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Rezultati PRE in POST po področjih kompetenc</a:t>
            </a:r>
          </a:p>
        </rich>
      </tx>
    </title>
    <plotArea>
      <radarChart>
        <radarStyle val="standard"/>
        <ser>
          <idx val="0"/>
          <order val="0"/>
          <tx>
            <v>PRE</v>
          </tx>
          <spPr>
            <a:ln xmlns:a="http://schemas.openxmlformats.org/drawingml/2006/main" w="28575">
              <a:solidFill>
                <a:srgbClr val="4472C4"/>
              </a:solidFill>
              <a:prstDash val="solid"/>
            </a:ln>
          </spPr>
          <marker>
            <symbol val="none"/>
            <spPr>
              <a:ln xmlns:a="http://schemas.openxmlformats.org/drawingml/2006/main">
                <a:prstDash val="solid"/>
              </a:ln>
            </spPr>
          </marker>
          <cat>
            <strRef>
              <f>'Obrazec in nadzorna plošča'!$O$5:$O$8</f>
              <strCache>
                <ptCount val="4"/>
                <pt idx="0">
                  <v>Hibridno branje</v>
                </pt>
                <pt idx="1">
                  <v>Telo in um</v>
                </pt>
                <pt idx="2">
                  <v>Digitalna odgovornost</v>
                </pt>
                <pt idx="3">
                  <v>Prihodnost branja</v>
                </pt>
              </strCache>
            </strRef>
          </cat>
          <val>
            <numRef>
              <f>'Obrazec in nadzorna plošča'!$K$5:$K$8</f>
            </numRef>
          </val>
        </ser>
        <ser>
          <idx val="1"/>
          <order val="1"/>
          <tx>
            <v>POST</v>
          </tx>
          <spPr>
            <a:ln xmlns:a="http://schemas.openxmlformats.org/drawingml/2006/main" w="28575">
              <a:solidFill>
                <a:srgbClr val="70AD47"/>
              </a:solidFill>
              <a:prstDash val="solid"/>
            </a:ln>
          </spPr>
          <marker>
            <symbol val="none"/>
            <spPr>
              <a:ln xmlns:a="http://schemas.openxmlformats.org/drawingml/2006/main">
                <a:prstDash val="solid"/>
              </a:ln>
            </spPr>
          </marker>
          <cat>
            <strRef>
              <f>'Obrazec in nadzorna plošča'!$O$5:$O$8</f>
              <strCache>
                <ptCount val="4"/>
                <pt idx="0">
                  <v>Hibridno branje</v>
                </pt>
                <pt idx="1">
                  <v>Telo in um</v>
                </pt>
                <pt idx="2">
                  <v>Digitalna odgovornost</v>
                </pt>
                <pt idx="3">
                  <v>Prihodnost branja</v>
                </pt>
              </strCache>
            </strRef>
          </cat>
          <val>
            <numRef>
              <f>'Obrazec in nadzorna plošča'!$L$5:$L$8</f>
            </numRef>
          </val>
        </ser>
        <axId val="10"/>
        <axId val="100"/>
      </radarChart>
      <catAx>
        <axId val="10"/>
        <scaling>
          <orientation val="minMax"/>
        </scaling>
        <delete val="0"/>
        <axPos val="l"/>
        <majorTickMark val="none"/>
        <minorTickMark val="none"/>
        <tickLblPos val="nextTo"/>
        <crossAx val="100"/>
        <lblOffset val="100"/>
      </catAx>
      <valAx>
        <axId val="100"/>
        <scaling>
          <orientation val="minMax"/>
          <max val="5"/>
          <min val="0"/>
        </scaling>
        <delete val="0"/>
        <axPos val="l"/>
        <majorGridlines/>
        <majorTickMark val="none"/>
        <minorTickMark val="none"/>
        <tickLblPos val="nextTo"/>
        <crossAx val="10"/>
        <majorUnit val="1"/>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3.png" Id="rId2"/></Relationships>
</file>

<file path=xl/drawings/drawing1.xml><?xml version="1.0" encoding="utf-8"?>
<wsDr xmlns="http://schemas.openxmlformats.org/drawingml/2006/spreadsheetDrawing">
  <oneCellAnchor>
    <from>
      <col>0</col>
      <colOff>0</colOff>
      <row>0</row>
      <rowOff>0</rowOff>
    </from>
    <ext cx="866775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0</row>
      <rowOff>0</rowOff>
    </from>
    <ext cx="1257300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9</col>
      <colOff>0</colOff>
      <row>9</row>
      <rowOff>0</rowOff>
    </from>
    <ext cx="4031999" cy="298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0</row>
      <rowOff>0</rowOff>
    </from>
    <ext cx="13144500" cy="8572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N26"/>
  <sheetViews>
    <sheetView showGridLines="0" workbookViewId="0"/>
  </sheetViews>
  <sheetFormatPr baseColWidth="8" defaultRowHeight="15"/>
  <cols>
    <col width="20" customWidth="1" min="1" max="1"/>
    <col width="92" customWidth="1" min="2" max="2"/>
    <col width="20"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9" customWidth="1" min="14" max="14"/>
  </cols>
  <sheetData>
    <row r="1" ht="45" customHeight="1">
      <c r="A1" s="45" t="n"/>
      <c r="B1" s="46" t="n"/>
      <c r="C1" s="45" t="n"/>
      <c r="D1" s="45" t="n"/>
      <c r="E1" s="45" t="n"/>
      <c r="F1" s="45" t="n"/>
      <c r="G1" s="45" t="n"/>
      <c r="H1" s="45" t="n"/>
      <c r="I1" s="45" t="n"/>
      <c r="J1" s="45" t="n"/>
      <c r="K1" s="45" t="n"/>
      <c r="L1" s="45" t="n"/>
      <c r="M1" s="45" t="n"/>
      <c r="N1" s="45" t="n"/>
    </row>
    <row r="2" ht="45" customHeight="1">
      <c r="A2" s="45" t="n"/>
      <c r="C2" s="45" t="n"/>
      <c r="D2" s="45" t="n"/>
      <c r="E2" s="45" t="n"/>
      <c r="F2" s="45" t="n"/>
      <c r="G2" s="45" t="n"/>
      <c r="H2" s="45" t="n"/>
      <c r="I2" s="45" t="n"/>
      <c r="J2" s="45" t="n"/>
      <c r="K2" s="45" t="n"/>
      <c r="L2" s="45" t="n"/>
      <c r="M2" s="45" t="n"/>
      <c r="N2" s="45" t="n"/>
    </row>
    <row r="3" ht="22" customHeight="1"/>
    <row r="4" ht="28" customHeight="1"/>
    <row r="5" ht="28" customHeight="1"/>
    <row r="6" ht="28" customHeight="1"/>
    <row r="7" ht="22" customHeight="1"/>
    <row r="8" ht="22" customHeight="1">
      <c r="B8" s="32" t="inlineStr">
        <is>
          <t>Kako uporabljati delovni zvezek</t>
        </is>
      </c>
    </row>
    <row r="9" ht="22" customHeight="1"/>
    <row r="10" ht="36" customHeight="1">
      <c r="B10" s="33" t="inlineStr">
        <is>
          <t>1. Odprite list Obrazec in nadzorna plošča.</t>
        </is>
      </c>
    </row>
    <row r="11" ht="22" customHeight="1"/>
    <row r="12" ht="36" customHeight="1">
      <c r="B12" s="33" t="inlineStr">
        <is>
          <t>2. Pred dejavnostjo v vsako rumeno polje PRE vnesite celo število od 1 do 5.</t>
        </is>
      </c>
    </row>
    <row r="13" ht="22" customHeight="1"/>
    <row r="14" ht="36" customHeight="1">
      <c r="B14" s="33" t="inlineStr">
        <is>
          <t>3. Po dejavnosti izpolnite rumena polja POST.</t>
        </is>
      </c>
    </row>
    <row r="15" ht="22" customHeight="1"/>
    <row r="16" ht="36" customHeight="1">
      <c r="B16" s="33" t="inlineStr">
        <is>
          <t>4. Preglejte povzetek področij, radarski grafikon in kompetenčno matriko.</t>
        </is>
      </c>
    </row>
    <row r="17" ht="22" customHeight="1"/>
    <row r="18" ht="36" customHeight="1">
      <c r="B18" s="33" t="inlineStr">
        <is>
          <t>5. Urejati je mogoče samo rumena polja. Vse druge celice so zaščitene.</t>
        </is>
      </c>
    </row>
    <row r="19" ht="22" customHeight="1"/>
    <row r="20" ht="30" customHeight="1">
      <c r="B20" s="34" t="inlineStr">
        <is>
          <t>Lestvica: 1 = Sploh ne, 2 = Malo, 3 = Včasih, 4 = Pogosto, 5 = Zelo dobro</t>
        </is>
      </c>
    </row>
    <row r="21" ht="22" customHeight="1"/>
    <row r="22" ht="22" customHeight="1">
      <c r="B22" s="35" t="inlineStr">
        <is>
          <t>Legenda barv</t>
        </is>
      </c>
    </row>
    <row r="23" ht="25" customHeight="1">
      <c r="B23" s="36" t="inlineStr">
        <is>
          <t>Rdeča: 1,0–1,9</t>
        </is>
      </c>
    </row>
    <row r="24" ht="25" customHeight="1">
      <c r="B24" s="37" t="inlineStr">
        <is>
          <t>Rumena: 2,0–2,9</t>
        </is>
      </c>
    </row>
    <row r="25" ht="25" customHeight="1">
      <c r="B25" s="38" t="inlineStr">
        <is>
          <t>Svetlo zelena: 3,0–3,9</t>
        </is>
      </c>
    </row>
    <row r="26" ht="25" customHeight="1">
      <c r="B26" s="39" t="inlineStr">
        <is>
          <t>Zelena: 4,0–5,0</t>
        </is>
      </c>
    </row>
    <row r="27" ht="22" customHeight="1"/>
    <row r="28" ht="22" customHeight="1"/>
    <row r="29" ht="22" customHeight="1"/>
    <row r="30" ht="22" customHeight="1"/>
    <row r="31" ht="22" customHeight="1"/>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B24:C24"/>
    <mergeCell ref="B16:C16"/>
    <mergeCell ref="B25:C25"/>
    <mergeCell ref="B20:C20"/>
    <mergeCell ref="B10:C10"/>
    <mergeCell ref="B23:C23"/>
    <mergeCell ref="B22:C22"/>
    <mergeCell ref="B14:C14"/>
    <mergeCell ref="B1:B2"/>
    <mergeCell ref="B26:C26"/>
    <mergeCell ref="B18:C18"/>
    <mergeCell ref="B8:C8"/>
    <mergeCell ref="B12:C12"/>
  </mergeCells>
  <pageMargins left="0.3" right="0.3" top="0.4" bottom="0.4" header="0.2" footer="0.2"/>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N19"/>
  <sheetViews>
    <sheetView showGridLines="0" workbookViewId="0"/>
  </sheetViews>
  <sheetFormatPr baseColWidth="8" defaultRowHeight="15"/>
  <cols>
    <col width="31" customWidth="1" min="1" max="1"/>
    <col width="44" customWidth="1" min="2" max="2"/>
    <col width="28" customWidth="1" min="3" max="3"/>
    <col width="45" customWidth="1" min="4" max="4"/>
    <col width="28" customWidth="1" min="5" max="5"/>
    <col width="45" customWidth="1" min="6" max="6"/>
    <col width="18" customWidth="1" min="7" max="7"/>
    <col width="11" customWidth="1" min="8" max="8"/>
    <col width="11" customWidth="1" min="9" max="9"/>
    <col width="11" customWidth="1" min="10" max="10"/>
    <col width="9" customWidth="1" min="11" max="11"/>
    <col width="9" customWidth="1" min="12" max="12"/>
    <col width="9" customWidth="1" min="13" max="13"/>
    <col width="9" customWidth="1" min="14" max="14"/>
  </cols>
  <sheetData>
    <row r="1" ht="45" customHeight="1">
      <c r="A1" s="10" t="n"/>
      <c r="B1" s="10" t="n"/>
      <c r="C1" s="52" t="n"/>
      <c r="D1" s="52" t="n"/>
      <c r="E1" s="52" t="n"/>
      <c r="F1" s="52" t="n"/>
      <c r="G1" s="52" t="n"/>
      <c r="H1" s="52" t="n"/>
      <c r="I1" s="53" t="n"/>
      <c r="J1" s="45" t="n"/>
      <c r="K1" s="45" t="n"/>
      <c r="L1" s="45" t="n"/>
      <c r="M1" s="45" t="n"/>
      <c r="N1" s="45" t="n"/>
    </row>
    <row r="2" ht="45" customHeight="1">
      <c r="A2" s="45" t="n"/>
      <c r="B2" s="54" t="n"/>
      <c r="C2" s="55" t="n"/>
      <c r="D2" s="55" t="n"/>
      <c r="E2" s="55" t="n"/>
      <c r="F2" s="55" t="n"/>
      <c r="G2" s="55" t="n"/>
      <c r="H2" s="55" t="n"/>
      <c r="I2" s="56" t="n"/>
      <c r="J2" s="45" t="n"/>
      <c r="K2" s="45" t="n"/>
      <c r="L2" s="45" t="n"/>
      <c r="M2" s="45" t="n"/>
      <c r="N2" s="45" t="n"/>
    </row>
    <row r="3" ht="58" customHeight="1"/>
    <row r="4">
      <c r="A4" s="11" t="inlineStr">
        <is>
          <t>Znanje / zavedanje o:</t>
        </is>
      </c>
      <c r="B4" s="11" t="inlineStr">
        <is>
          <t>Opis</t>
        </is>
      </c>
      <c r="C4" s="11" t="inlineStr">
        <is>
          <t>Spretnosti / zmožnost za:</t>
        </is>
      </c>
      <c r="D4" s="11" t="inlineStr">
        <is>
          <t>Opis</t>
        </is>
      </c>
      <c r="E4" s="11" t="inlineStr">
        <is>
          <t>Stališča / izkazovanje:</t>
        </is>
      </c>
      <c r="F4" s="11" t="inlineStr">
        <is>
          <t>Opis</t>
        </is>
      </c>
      <c r="G4" s="11" t="inlineStr">
        <is>
          <t>Povezana vprašanja</t>
        </is>
      </c>
      <c r="H4" s="11" t="inlineStr">
        <is>
          <t>PRE</t>
        </is>
      </c>
      <c r="I4" s="11" t="inlineStr">
        <is>
          <t>POST</t>
        </is>
      </c>
      <c r="J4" s="11" t="inlineStr">
        <is>
          <t>Sprememba</t>
        </is>
      </c>
    </row>
    <row r="5" ht="78" customHeight="1">
      <c r="A5" s="12" t="inlineStr">
        <is>
          <t>Kritično branje v digitalni dobi</t>
        </is>
      </c>
      <c r="B5" s="13" t="inlineStr">
        <is>
          <t>Sposobnost prepoznavanja dezinformacij in kritičnega vrednotenja digitalnih vsebin je bistvena za orientacijo v sodobnem medijskem okolju. Ta kompetenca poudarja preverjanje dejstev, potrjevanje virov ter razlikovanje med verodostojnimi in nezanesljivimi informacijami.</t>
        </is>
      </c>
      <c r="C5" s="12" t="inlineStr">
        <is>
          <t>Prepoznavanje dezinformacij</t>
        </is>
      </c>
      <c r="D5" s="13" t="inlineStr">
        <is>
          <t>Sposobnost oceniti verodostojnost spletnih informacij s preverjanjem virov, navzkrižnim preverjanjem dejstev in prepoznavanjem zavajajočih vsebin. Ta spretnost podpira informirano odločanje v digitalnih bralnih okoljih.</t>
        </is>
      </c>
      <c r="E5" s="12" t="inlineStr">
        <is>
          <t>Zavedanje potrebe po preverjanju</t>
        </is>
      </c>
      <c r="F5" s="13" t="inlineStr">
        <is>
          <t>Prepoznavanje pomena preverjanja dejstev, potrjevanja virov in kritičnega mišljenja pri delu z digitalnim in tradicionalnim bralnim gradivom. Takšno stališče spodbuja odgovorno uporabo informacij.</t>
        </is>
      </c>
      <c r="G5" s="14" t="inlineStr">
        <is>
          <t>Q1, Q5</t>
        </is>
      </c>
      <c r="H5" s="15">
        <f>IF(COUNT('Obrazec in nadzorna plošča'!D9,'Obrazec in nadzorna plošča'!D13)=0,"",AVERAGE('Obrazec in nadzorna plošča'!D9,'Obrazec in nadzorna plošča'!D13))</f>
        <v/>
      </c>
      <c r="I5" s="15">
        <f>IF(COUNT('Obrazec in nadzorna plošča'!H9,'Obrazec in nadzorna plošča'!H13)=0,"",AVERAGE('Obrazec in nadzorna plošča'!H9,'Obrazec in nadzorna plošča'!H13))</f>
        <v/>
      </c>
      <c r="J5" s="15">
        <f>IF(OR(H5="",I5=""),"",I5-H5)</f>
        <v/>
      </c>
    </row>
    <row r="6" ht="78" customHeight="1">
      <c r="A6" s="16" t="inlineStr">
        <is>
          <t>Analiza digitalnih in tradicionalnih vsebin</t>
        </is>
      </c>
      <c r="B6" s="17" t="inlineStr">
        <is>
          <t>Primerjalna analiza digitalnih in tiskanih medijev zahteva razumevanje strukturnih, kontekstualnih razlik in razlik v zanesljivosti virov. Ta kompetenca posameznikom omogoča oceniti poglobljenost, verodostojnost in namen različnih oblik informacij.</t>
        </is>
      </c>
      <c r="C6" s="16" t="inlineStr">
        <is>
          <t>Primerjanje različnih virov</t>
        </is>
      </c>
      <c r="D6" s="17" t="inlineStr">
        <is>
          <t>Zmožnost analiziranja in primerjanja informacij iz več virov, da bi prepoznali pristranskosti, neskladja in vrzeli v verodostojnosti. Ta spretnost omogoča kritično vrednotenje digitalnih in tradicionalnih besedil.</t>
        </is>
      </c>
      <c r="E6" s="16" t="inlineStr">
        <is>
          <t>Skepticizem do enostranskih pripovedi</t>
        </is>
      </c>
      <c r="F6" s="17" t="inlineStr">
        <is>
          <t>Ohranjanje kritičnega pristopa k branju z ugotavljanjem pristranskosti, upoštevanjem več pogledov in vrednotenjem verodostojnosti virov. Takšno stališče spodbuja neodvisno in analitično mišljenje.</t>
        </is>
      </c>
      <c r="G6" s="18" t="inlineStr">
        <is>
          <t>Q1, Q3</t>
        </is>
      </c>
      <c r="H6" s="19">
        <f>IF(COUNT('Obrazec in nadzorna plošča'!D9,'Obrazec in nadzorna plošča'!D11)=0,"",AVERAGE('Obrazec in nadzorna plošča'!D9,'Obrazec in nadzorna plošča'!D11))</f>
        <v/>
      </c>
      <c r="I6" s="19">
        <f>IF(COUNT('Obrazec in nadzorna plošča'!H9,'Obrazec in nadzorna plošča'!H11)=0,"",AVERAGE('Obrazec in nadzorna plošča'!H9,'Obrazec in nadzorna plošča'!H11))</f>
        <v/>
      </c>
      <c r="J6" s="19">
        <f>IF(OR(H6="",I6=""),"",I6-H6)</f>
        <v/>
      </c>
    </row>
    <row r="7" ht="78" customHeight="1">
      <c r="A7" s="12" t="inlineStr">
        <is>
          <t>Sprejemanje bralnih odločitev</t>
        </is>
      </c>
      <c r="B7" s="13" t="inlineStr">
        <is>
          <t>Sposobnost izbire smiselnega in zanesljivega bralnega gradiva podpira pridobivanje znanja in informirano odločanje. Ta kompetenca vključuje prepoznavanje kakovostnih virov ter izogibanje zavajajočim, pristranskim ali manj vrednim vsebinam.</t>
        </is>
      </c>
      <c r="C7" s="12" t="inlineStr">
        <is>
          <t>Izbiranje kakovostnih vsebin</t>
        </is>
      </c>
      <c r="D7" s="13" t="inlineStr">
        <is>
          <t>Spretnost razlikovanja kakovostnega in ustreznega bralnega gradiva od površnih, zavajajočih ali nepreverjenih virov. Ta zmožnost spodbuja informirano uporabo vsebin in razvoj znanja.</t>
        </is>
      </c>
      <c r="E7" s="12" t="inlineStr">
        <is>
          <t>Zavestna izbira vsebin</t>
        </is>
      </c>
      <c r="F7" s="13" t="inlineStr">
        <is>
          <t>Razvijanje premišljenega pristopa k izbiri bralnega gradiva, ki prispeva k širjenju znanja in osebnemu razvoju. Takšno stališče spodbuja namerne in informirane bralne navade.</t>
        </is>
      </c>
      <c r="G7" s="14" t="inlineStr">
        <is>
          <t>Q1, Q16</t>
        </is>
      </c>
      <c r="H7" s="15">
        <f>IF(COUNT('Obrazec in nadzorna plošča'!D9,'Obrazec in nadzorna plošča'!D27)=0,"",AVERAGE('Obrazec in nadzorna plošča'!D9,'Obrazec in nadzorna plošča'!D27))</f>
        <v/>
      </c>
      <c r="I7" s="15">
        <f>IF(COUNT('Obrazec in nadzorna plošča'!H9,'Obrazec in nadzorna plošča'!H27)=0,"",AVERAGE('Obrazec in nadzorna plošča'!H9,'Obrazec in nadzorna plošča'!H27))</f>
        <v/>
      </c>
      <c r="J7" s="15">
        <f>IF(OR(H7="",I7=""),"",I7-H7)</f>
        <v/>
      </c>
    </row>
    <row r="8" ht="78" customHeight="1">
      <c r="A8" s="16" t="inlineStr">
        <is>
          <t>Povezovanje digitalnega in tradicionalnega branja</t>
        </is>
      </c>
      <c r="B8" s="17" t="inlineStr">
        <is>
          <t>Prilagodljiv pristop k branju posameznikom omogoča prehajanje med digitalnimi in tradicionalnimi oblikami glede na okoliščine in namen. Ta kompetenca podpira razvoj hibridne pismenosti s spodbujanjem prilagodljivosti strategij razumevanja.</t>
        </is>
      </c>
      <c r="C8" s="16" t="inlineStr">
        <is>
          <t>Prehajanje med oblikami</t>
        </is>
      </c>
      <c r="D8" s="17" t="inlineStr">
        <is>
          <t>Sposobnost prilagajanja bralnih strategij različnim oblikam, vključno z digitalno, tiskano in zvočno, glede na okoliščine in namen. Ta spretnost zagotavlja prilagodljivo in učinkovito vključevanje v branje.</t>
        </is>
      </c>
      <c r="E8" s="16" t="inlineStr">
        <is>
          <t>Odprtost za različne načine branja</t>
        </is>
      </c>
      <c r="F8" s="17" t="inlineStr">
        <is>
          <t>Sprejemanje različnih oblik branja, vključno s tiskano, digitalno in zvočno, glede na okoliščine in učne preference. Takšno stališče spodbuja prilagodljivost in raznoliko bralno izkušnjo.</t>
        </is>
      </c>
      <c r="G8" s="18" t="inlineStr">
        <is>
          <t>Q3, Q8, Q16, Q20</t>
        </is>
      </c>
      <c r="H8" s="19">
        <f>IF(COUNT('Obrazec in nadzorna plošča'!D11,'Obrazec in nadzorna plošča'!D17,'Obrazec in nadzorna plošča'!D27,'Obrazec in nadzorna plošča'!D31)=0,"",AVERAGE('Obrazec in nadzorna plošča'!D11,'Obrazec in nadzorna plošča'!D17,'Obrazec in nadzorna plošča'!D27,'Obrazec in nadzorna plošča'!D31))</f>
        <v/>
      </c>
      <c r="I8" s="19">
        <f>IF(COUNT('Obrazec in nadzorna plošča'!H11,'Obrazec in nadzorna plošča'!H17,'Obrazec in nadzorna plošča'!H27,'Obrazec in nadzorna plošča'!H31)=0,"",AVERAGE('Obrazec in nadzorna plošča'!H11,'Obrazec in nadzorna plošča'!H17,'Obrazec in nadzorna plošča'!H27,'Obrazec in nadzorna plošča'!H31))</f>
        <v/>
      </c>
      <c r="J8" s="19">
        <f>IF(OR(H8="",I8=""),"",I8-H8)</f>
        <v/>
      </c>
    </row>
    <row r="9" ht="78" customHeight="1">
      <c r="A9" s="12" t="inlineStr">
        <is>
          <t>Upravljanje pozornosti med branjem</t>
        </is>
      </c>
      <c r="B9" s="13" t="inlineStr">
        <is>
          <t>Osredotočeno branje zahteva sposobnost obvladovanja digitalnih motenj in ohranjanja vključenosti pri zahtevnih besedilih. Ta kompetenca podpira trajno pozornost, poglobljeno razumevanje in premišljene bralne navade v različnih oblikah.</t>
        </is>
      </c>
      <c r="C9" s="12" t="inlineStr">
        <is>
          <t>Odpravljanje motenj</t>
        </is>
      </c>
      <c r="D9" s="13" t="inlineStr">
        <is>
          <t>Zmožnost uravnavanja pozornosti in zmanjševanja zunanjih prekinitev med branjem, zlasti v digitalnih okoljih. Ta spretnost izboljšuje razumevanje in vključevanje v poglobljeno branje.</t>
        </is>
      </c>
      <c r="E9" s="12" t="inlineStr">
        <is>
          <t>Zavedanje vpliva zaslona</t>
        </is>
      </c>
      <c r="F9" s="13" t="inlineStr">
        <is>
          <t>Razumevanje, kako digitalno branje vpliva na razumevanje, razpon pozornosti in kognitivno vključenost. Takšno stališče spodbuja premišljeno uporabo medijev in bralnih strategij.</t>
        </is>
      </c>
      <c r="G9" s="14" t="inlineStr">
        <is>
          <t>Q2, Q4, Q7, Q18, Q19</t>
        </is>
      </c>
      <c r="H9" s="15">
        <f>IF(COUNT('Obrazec in nadzorna plošča'!D10,'Obrazec in nadzorna plošča'!D12,'Obrazec in nadzorna plošča'!D16,'Obrazec in nadzorna plošča'!D29,'Obrazec in nadzorna plošča'!D30)=0,"",AVERAGE('Obrazec in nadzorna plošča'!D10,'Obrazec in nadzorna plošča'!D12,'Obrazec in nadzorna plošča'!D16,'Obrazec in nadzorna plošča'!D29,'Obrazec in nadzorna plošča'!D30))</f>
        <v/>
      </c>
      <c r="I9" s="15">
        <f>IF(COUNT('Obrazec in nadzorna plošča'!H10,'Obrazec in nadzorna plošča'!H12,'Obrazec in nadzorna plošča'!H16,'Obrazec in nadzorna plošča'!H29,'Obrazec in nadzorna plošča'!H30)=0,"",AVERAGE('Obrazec in nadzorna plošča'!H10,'Obrazec in nadzorna plošča'!H12,'Obrazec in nadzorna plošča'!H16,'Obrazec in nadzorna plošča'!H29,'Obrazec in nadzorna plošča'!H30))</f>
        <v/>
      </c>
      <c r="J9" s="15">
        <f>IF(OR(H9="",I9=""),"",I9-H9)</f>
        <v/>
      </c>
    </row>
    <row r="10" ht="78" customHeight="1">
      <c r="A10" s="16" t="inlineStr">
        <is>
          <t>Refleksivno branje</t>
        </is>
      </c>
      <c r="B10" s="17" t="inlineStr">
        <is>
          <t>Refleksija izboljšuje razumevanje, saj bralce spodbuja h kritičnemu ukvarjanju z besedilom, oblikovanju spoznanj in povezovanju idej. Ta kompetenca poudarja označevanje, povzemanje in uporabo znanja tudi po prvem srečanju z vsebino.</t>
        </is>
      </c>
      <c r="C10" s="16" t="inlineStr">
        <is>
          <t>Zapisovanje in označevanje</t>
        </is>
      </c>
      <c r="D10" s="17" t="inlineStr">
        <is>
          <t>Sposobnost aktivnega ukvarjanja z besedili z dodajanjem opomb, povzemanjem in prepoznavanjem ključnih besed. Ta spretnost krepi ohranjanje informacij in refleksivno učenje.</t>
        </is>
      </c>
      <c r="E10" s="16" t="inlineStr">
        <is>
          <t>Cenjenje procesa branja</t>
        </is>
      </c>
      <c r="F10" s="17" t="inlineStr">
        <is>
          <t>Vrednotenje branja kot dejavnega učnega procesa, ki vključuje refleksijo, razumevanje in intelektualno rast. Takšno stališče podpira poglobljeno ukvarjanje z besedili.</t>
        </is>
      </c>
      <c r="G10" s="18" t="inlineStr">
        <is>
          <t>Q3, Q4, Q17</t>
        </is>
      </c>
      <c r="H10" s="19">
        <f>IF(COUNT('Obrazec in nadzorna plošča'!D11,'Obrazec in nadzorna plošča'!D12,'Obrazec in nadzorna plošča'!D28)=0,"",AVERAGE('Obrazec in nadzorna plošča'!D11,'Obrazec in nadzorna plošča'!D12,'Obrazec in nadzorna plošča'!D28))</f>
        <v/>
      </c>
      <c r="I10" s="19">
        <f>IF(COUNT('Obrazec in nadzorna plošča'!H11,'Obrazec in nadzorna plošča'!H12,'Obrazec in nadzorna plošča'!H28)=0,"",AVERAGE('Obrazec in nadzorna plošča'!H11,'Obrazec in nadzorna plošča'!H12,'Obrazec in nadzorna plošča'!H28))</f>
        <v/>
      </c>
      <c r="J10" s="19">
        <f>IF(OR(H10="",I10=""),"",I10-H10)</f>
        <v/>
      </c>
    </row>
    <row r="11" ht="78" customHeight="1">
      <c r="A11" s="12" t="inlineStr">
        <is>
          <t>Uporaba prebranega v praksi</t>
        </is>
      </c>
      <c r="B11" s="13" t="inlineStr">
        <is>
          <t>Učinkovita pismenost presega razumevanje in se razširi na uporabo v resničnem svetu, saj posameznikom omogoča prenašanje spoznanj v razprave, projekte in odločanje. Ta kompetenca krepi analitične sposobnosti in sposobnosti reševanja problemov z dejavnim ukvarjanjem z bralnim gradivom.</t>
        </is>
      </c>
      <c r="C11" s="12" t="inlineStr">
        <is>
          <t>Uporaba znanja iz besedil</t>
        </is>
      </c>
      <c r="D11" s="13" t="inlineStr">
        <is>
          <t>Spretnost uporabe spoznanj, pridobljenih z branjem, v razpravah, pri odločanju in reševanju problemov. Ta zmožnost spodbuja globljo kognitivno obdelavo in praktično uporabo pismenosti.</t>
        </is>
      </c>
      <c r="E11" s="12" t="inlineStr">
        <is>
          <t>Prepoznavanje vrednosti knjig</t>
        </is>
      </c>
      <c r="F11" s="13" t="inlineStr">
        <is>
          <t>Razumevanje dolgoročnih koristi branja za osebni, izobraževalni in poklicni razvoj. Takšno stališče spodbuja vseživljenjsko bralno navado.</t>
        </is>
      </c>
      <c r="G11" s="14" t="inlineStr">
        <is>
          <t>Q4, Q15</t>
        </is>
      </c>
      <c r="H11" s="15">
        <f>IF(COUNT('Obrazec in nadzorna plošča'!D12,'Obrazec in nadzorna plošča'!D25)=0,"",AVERAGE('Obrazec in nadzorna plošča'!D12,'Obrazec in nadzorna plošča'!D25))</f>
        <v/>
      </c>
      <c r="I11" s="15">
        <f>IF(COUNT('Obrazec in nadzorna plošča'!H12,'Obrazec in nadzorna plošča'!H25)=0,"",AVERAGE('Obrazec in nadzorna plošča'!H12,'Obrazec in nadzorna plošča'!H25))</f>
        <v/>
      </c>
      <c r="J11" s="15">
        <f>IF(OR(H11="",I11=""),"",I11-H11)</f>
        <v/>
      </c>
    </row>
    <row r="12" ht="78" customHeight="1">
      <c r="A12" s="16" t="inlineStr">
        <is>
          <t>Prilagajanje različnim oblikam vsebin</t>
        </is>
      </c>
      <c r="B12" s="17" t="inlineStr">
        <is>
          <t>Izpostavljenost različnim oblikam besedil, kot so zvočne knjige, e-knjige in tiskana besedila, povečuje vsestranskost pismenosti. Ta kompetenca razvija sposobnost izbire različnih bralnih medijev in vključevanja vanje glede na dostopnost, preference in namen.</t>
        </is>
      </c>
      <c r="C12" s="16" t="inlineStr">
        <is>
          <t>Uporaba e-knjig in zvočnih knjig</t>
        </is>
      </c>
      <c r="D12" s="17" t="inlineStr">
        <is>
          <t>Sposobnost učinkovite uporabe digitalnih bralnih orodij, kot so e-knjige in zvočne knjige, za izboljšanje dostopnosti in vključenosti. Ta spretnost podpira prilagojene bralne navade in učne preference.</t>
        </is>
      </c>
      <c r="E12" s="16" t="inlineStr">
        <is>
          <t>Sprejemanje raznolikosti oblik</t>
        </is>
      </c>
      <c r="F12" s="17" t="inlineStr">
        <is>
          <t>Zavedanje, da različne oblike besedil služijo različnim namenom in občinstvom, ter odprtost za učinkovito uporabo različnih bralnih orodij. Takšno stališče krepi vključujočo pismenost.</t>
        </is>
      </c>
      <c r="G12" s="18" t="inlineStr">
        <is>
          <t>Q8, Q16, Q20</t>
        </is>
      </c>
      <c r="H12" s="19">
        <f>IF(COUNT('Obrazec in nadzorna plošča'!D17,'Obrazec in nadzorna plošča'!D27,'Obrazec in nadzorna plošča'!D31)=0,"",AVERAGE('Obrazec in nadzorna plošča'!D17,'Obrazec in nadzorna plošča'!D27,'Obrazec in nadzorna plošča'!D31))</f>
        <v/>
      </c>
      <c r="I12" s="19">
        <f>IF(COUNT('Obrazec in nadzorna plošča'!H17,'Obrazec in nadzorna plošča'!H27,'Obrazec in nadzorna plošča'!H31)=0,"",AVERAGE('Obrazec in nadzorna plošča'!H17,'Obrazec in nadzorna plošča'!H27,'Obrazec in nadzorna plošča'!H31))</f>
        <v/>
      </c>
      <c r="J12" s="19">
        <f>IF(OR(H12="",I12=""),"",I12-H12)</f>
        <v/>
      </c>
    </row>
    <row r="13" ht="78" customHeight="1">
      <c r="A13" s="12" t="inlineStr">
        <is>
          <t>Sodelovanje in razprava o vsebinah</t>
        </is>
      </c>
      <c r="B13" s="13" t="inlineStr">
        <is>
          <t>Sodelovanje v razpravah o bralnem gradivu spodbuja globlje razumevanje, alternativne poglede in kritični dialog. Ta kompetenca poudarja komunikacijske spretnosti, argumentiranje in sposobnost izražanja utemeljenih stališč.</t>
        </is>
      </c>
      <c r="C13" s="12" t="inlineStr">
        <is>
          <t>Sodelovanje v razpravah o besedilih</t>
        </is>
      </c>
      <c r="D13" s="13" t="inlineStr">
        <is>
          <t>Zmožnost izražanja spoznanj, postavljanja kritičnih vprašanj in razpravljanja o različnih interpretacijah besedil v skupini. Ta spretnost spodbuja dejavno ukvarjanje z bralnim gradivom.</t>
        </is>
      </c>
      <c r="E13" s="12" t="inlineStr">
        <is>
          <t>Pripravljenost deliti znanje</t>
        </is>
      </c>
      <c r="F13" s="13" t="inlineStr">
        <is>
          <t>Sodelovanje v razpravah in skupnem učenju z izmenjavo spoznanj, interpretacij in pogledov z vrstniki. Takšno stališče krepi bralne skupnosti in dialog.</t>
        </is>
      </c>
      <c r="G13" s="14" t="inlineStr">
        <is>
          <t>Q13, Q15</t>
        </is>
      </c>
      <c r="H13" s="15">
        <f>IF(COUNT('Obrazec in nadzorna plošča'!D23,'Obrazec in nadzorna plošča'!D25)=0,"",AVERAGE('Obrazec in nadzorna plošča'!D23,'Obrazec in nadzorna plošča'!D25))</f>
        <v/>
      </c>
      <c r="I13" s="15">
        <f>IF(COUNT('Obrazec in nadzorna plošča'!H23,'Obrazec in nadzorna plošča'!H25)=0,"",AVERAGE('Obrazec in nadzorna plošča'!H23,'Obrazec in nadzorna plošča'!H25))</f>
        <v/>
      </c>
      <c r="J13" s="15">
        <f>IF(OR(H13="",I13=""),"",I13-H13)</f>
        <v/>
      </c>
    </row>
    <row r="14" ht="78" customHeight="1">
      <c r="A14" s="16" t="inlineStr">
        <is>
          <t>Digitalna orodja pri branju</t>
        </is>
      </c>
      <c r="B14" s="17" t="inlineStr">
        <is>
          <t>Strateška uporaba digitalnih orodij, vključno z aplikacijami za beleženje in funkcijami dostopnosti, izboljšuje učinkovitost branja in razumevanje. Ta kompetenca posameznikom omogoča optimizacijo bralne izkušnje z uporabo tehnologije.</t>
        </is>
      </c>
      <c r="C14" s="16" t="inlineStr">
        <is>
          <t>Uporaba aplikacij za beleženje</t>
        </is>
      </c>
      <c r="D14" s="17" t="inlineStr">
        <is>
          <t>Sposobnost uporabe digitalnih orodij za strukturiranje zapiskov, organiziranje idej in izboljšanje razumevanja. Ta spretnost povečuje učinkovitost branja in ohranjanje informacij.</t>
        </is>
      </c>
      <c r="E14" s="16" t="inlineStr">
        <is>
          <t>Odprtost za nove tehnologije</t>
        </is>
      </c>
      <c r="F14" s="17" t="inlineStr">
        <is>
          <t>Sprejemljivost za inovativna digitalna orodja, ki podpirajo branje, razumevanje in dostopnost. Takšno stališče omogoča učinkovito prilagajanje razvijajočim se praksam pismenosti.</t>
        </is>
      </c>
      <c r="G14" s="18" t="inlineStr">
        <is>
          <t>Q16, Q20</t>
        </is>
      </c>
      <c r="H14" s="19">
        <f>IF(COUNT('Obrazec in nadzorna plošča'!D27,'Obrazec in nadzorna plošča'!D31)=0,"",AVERAGE('Obrazec in nadzorna plošča'!D27,'Obrazec in nadzorna plošča'!D31))</f>
        <v/>
      </c>
      <c r="I14" s="19">
        <f>IF(COUNT('Obrazec in nadzorna plošča'!H27,'Obrazec in nadzorna plošča'!H31)=0,"",AVERAGE('Obrazec in nadzorna plošča'!H27,'Obrazec in nadzorna plošča'!H31))</f>
        <v/>
      </c>
      <c r="J14" s="19">
        <f>IF(OR(H14="",I14=""),"",I14-H14)</f>
        <v/>
      </c>
    </row>
    <row r="15" ht="78" customHeight="1">
      <c r="A15" s="12" t="inlineStr">
        <is>
          <t>Upravljanje bralnih navad</t>
        </is>
      </c>
      <c r="B15" s="13" t="inlineStr">
        <is>
          <t>Vzpostavljanje strukturiranih bralnih navad spodbuja doslednost, vseživljenjsko učenje in boljšo kognitivno vključenost pri besedilih. Ta kompetenca izpostavlja strategije upravljanja časa in razvoj prilagojenih bralnih rutin.</t>
        </is>
      </c>
      <c r="C15" s="12" t="inlineStr">
        <is>
          <t>Načrtovanje časa za branje</t>
        </is>
      </c>
      <c r="D15" s="13" t="inlineStr">
        <is>
          <t>Zmožnost učinkovitega strukturiranja in razporejanja časa za branje ter uravnoteženja poglobljenega branja z drugimi nalogami. Ta spretnost spodbuja samouravnavanje in dolgoročni razvoj pismenosti.</t>
        </is>
      </c>
      <c r="E15" s="12" t="inlineStr">
        <is>
          <t>Zavestno oblikovanje navad</t>
        </is>
      </c>
      <c r="F15" s="13" t="inlineStr">
        <is>
          <t>Prevzemanje odgovornosti za razvijanje strukturiranih bralnih rutin, ki izboljšujejo učenje in razumevanje. Takšno stališče spodbuja disciplino in samostojno učenje.</t>
        </is>
      </c>
      <c r="G15" s="14" t="inlineStr">
        <is>
          <t>Q2, Q4, Q7, Q9, Q18, Q19</t>
        </is>
      </c>
      <c r="H15" s="15">
        <f>IF(COUNT('Obrazec in nadzorna plošča'!D10,'Obrazec in nadzorna plošča'!D12,'Obrazec in nadzorna plošča'!D16,'Obrazec in nadzorna plošča'!D18,'Obrazec in nadzorna plošča'!D29,'Obrazec in nadzorna plošča'!D30)=0,"",AVERAGE('Obrazec in nadzorna plošča'!D10,'Obrazec in nadzorna plošča'!D12,'Obrazec in nadzorna plošča'!D16,'Obrazec in nadzorna plošča'!D18,'Obrazec in nadzorna plošča'!D29,'Obrazec in nadzorna plošča'!D30))</f>
        <v/>
      </c>
      <c r="I15" s="15">
        <f>IF(COUNT('Obrazec in nadzorna plošča'!H10,'Obrazec in nadzorna plošča'!H12,'Obrazec in nadzorna plošča'!H16,'Obrazec in nadzorna plošča'!H18,'Obrazec in nadzorna plošča'!H29,'Obrazec in nadzorna plošča'!H30)=0,"",AVERAGE('Obrazec in nadzorna plošča'!H10,'Obrazec in nadzorna plošča'!H12,'Obrazec in nadzorna plošča'!H16,'Obrazec in nadzorna plošča'!H18,'Obrazec in nadzorna plošča'!H29,'Obrazec in nadzorna plošča'!H30))</f>
        <v/>
      </c>
      <c r="J15" s="15">
        <f>IF(OR(H15="",I15=""),"",I15-H15)</f>
        <v/>
      </c>
    </row>
    <row r="16" ht="78" customHeight="1">
      <c r="A16" s="16" t="inlineStr">
        <is>
          <t>Ocenjevanje verodostojnosti virov</t>
        </is>
      </c>
      <c r="B16" s="17" t="inlineStr">
        <is>
          <t>Vrednotenje avtorstva, standardov objavljanja in trditev, podprtih z dokazi, je bistveno za prepoznavanje zaupanja vrednih virov. Ta kompetenca spodbuja spretnosti kritične pismenosti, potrebne za orientacijo v obsežnem in pogosto zavajajočem digitalnem informacijskem okolju.</t>
        </is>
      </c>
      <c r="C16" s="16" t="inlineStr">
        <is>
          <t>Ocenjevanje avtorjev in virov</t>
        </is>
      </c>
      <c r="D16" s="17" t="inlineStr">
        <is>
          <t>Sposobnost oceniti verodostojnost avtorjev, založnikov in informacijskih virov, da se zagotovita zanesljivost in točnost. Ta spretnost je temeljna za kritično pismenost in akademsko raziskovanje.</t>
        </is>
      </c>
      <c r="E16" s="16" t="inlineStr">
        <is>
          <t>Odgovornost pri razširjanju vsebin</t>
        </is>
      </c>
      <c r="F16" s="17" t="inlineStr">
        <is>
          <t>Prepoznavanje etičnih posledic deljenja informacij na spletu in prizadevanje za širjenje verodostojnih, točnih in dobro raziskanih vsebin. Takšno stališče krepi integriteto digitalne pismenosti.</t>
        </is>
      </c>
      <c r="G16" s="18" t="inlineStr">
        <is>
          <t>Q1, Q5</t>
        </is>
      </c>
      <c r="H16" s="19">
        <f>IF(COUNT('Obrazec in nadzorna plošča'!D9,'Obrazec in nadzorna plošča'!D13)=0,"",AVERAGE('Obrazec in nadzorna plošča'!D9,'Obrazec in nadzorna plošča'!D13))</f>
        <v/>
      </c>
      <c r="I16" s="19">
        <f>IF(COUNT('Obrazec in nadzorna plošča'!H9,'Obrazec in nadzorna plošča'!H13)=0,"",AVERAGE('Obrazec in nadzorna plošča'!H9,'Obrazec in nadzorna plošča'!H13))</f>
        <v/>
      </c>
      <c r="J16" s="19">
        <f>IF(OR(H16="",I16=""),"",I16-H16)</f>
        <v/>
      </c>
    </row>
    <row r="17" ht="78" customHeight="1">
      <c r="A17" s="12" t="inlineStr">
        <is>
          <t>Ustvarjalna analiza vsebin</t>
        </is>
      </c>
      <c r="B17" s="13" t="inlineStr">
        <is>
          <t>Interpretacija in kritično ukvarjanje z besedili prispevata k analitičnemu in domišljijskemu mišljenju. Ta kompetenca podpira ustvarjalno sintezo, raziskovanje tem in razvoj neodvisnega pogleda.</t>
        </is>
      </c>
      <c r="C17" s="12" t="inlineStr">
        <is>
          <t>Oblikovanje lastnih interpretacij</t>
        </is>
      </c>
      <c r="D17" s="13" t="inlineStr">
        <is>
          <t>Spretnost samostojnega analiziranja besedil, prepoznavanja tem in oblikovanja izvirnih spoznanj. Ta zmožnost spodbuja globlje ukvarjanje in intelektualno ustvarjalnost.</t>
        </is>
      </c>
      <c r="E17" s="12" t="inlineStr">
        <is>
          <t>Cenjenje branja kot orodja za mišljenje</t>
        </is>
      </c>
      <c r="F17" s="13" t="inlineStr">
        <is>
          <t>Razumevanje branja kot bistvene spretnosti za razvoj kritičnega mišljenja, ustvarjalnosti in sposobnosti reševanja problemov. Takšno stališče podpira intelektualno radovednost in raziskovanje.</t>
        </is>
      </c>
      <c r="G17" s="14" t="inlineStr">
        <is>
          <t>Q11, Q13, Q15</t>
        </is>
      </c>
      <c r="H17" s="15">
        <f>IF(COUNT('Obrazec in nadzorna plošča'!D21,'Obrazec in nadzorna plošča'!D23,'Obrazec in nadzorna plošča'!D25)=0,"",AVERAGE('Obrazec in nadzorna plošča'!D21,'Obrazec in nadzorna plošča'!D23,'Obrazec in nadzorna plošča'!D25))</f>
        <v/>
      </c>
      <c r="I17" s="15">
        <f>IF(COUNT('Obrazec in nadzorna plošča'!H21,'Obrazec in nadzorna plošča'!H23,'Obrazec in nadzorna plošča'!H25)=0,"",AVERAGE('Obrazec in nadzorna plošča'!H21,'Obrazec in nadzorna plošča'!H23,'Obrazec in nadzorna plošča'!H25))</f>
        <v/>
      </c>
      <c r="J17" s="15">
        <f>IF(OR(H17="",I17=""),"",I17-H17)</f>
        <v/>
      </c>
    </row>
    <row r="18" ht="78" customHeight="1">
      <c r="A18" s="16" t="inlineStr">
        <is>
          <t>Digitalna odgovornost</t>
        </is>
      </c>
      <c r="B18" s="17" t="inlineStr">
        <is>
          <t>Etično ukvarjanje z digitalnimi vsebinami vključuje spoštovanje avtorskih pravic, navajanje virov in pošteno deljenje informacij. Ta kompetenca spodbuja zavedanje pravic intelektualne lastnine in odgovorno uporabo digitalnih medijev.</t>
        </is>
      </c>
      <c r="C18" s="16" t="inlineStr">
        <is>
          <t>Spoštovanje zakonodaje o avtorskih pravicah</t>
        </is>
      </c>
      <c r="D18" s="17" t="inlineStr">
        <is>
          <t>Zmožnost prepoznavanja in spoštovanja pravic intelektualne lastnine ter izogibanja plagiatorstvu in nepooblaščenemu razširjanju vsebin. Ta spretnost krepi etično digitalno državljanstvo.</t>
        </is>
      </c>
      <c r="E18" s="16" t="inlineStr">
        <is>
          <t>Zavedanje vpliva lastnih dejanj</t>
        </is>
      </c>
      <c r="F18" s="17" t="inlineStr">
        <is>
          <t>Razumevanje, kako osebne bralne navade, digitalno vedenje in deljene vsebine vplivajo na širši informacijski ekosistem. Takšno stališče spodbuja etično ukvarjanje z mediji.</t>
        </is>
      </c>
      <c r="G18" s="18" t="inlineStr">
        <is>
          <t>Q12, Q13, Q14, Q15</t>
        </is>
      </c>
      <c r="H18" s="19">
        <f>IF(COUNT('Obrazec in nadzorna plošča'!D22,'Obrazec in nadzorna plošča'!D23,'Obrazec in nadzorna plošča'!D24,'Obrazec in nadzorna plošča'!D25)=0,"",AVERAGE('Obrazec in nadzorna plošča'!D22,'Obrazec in nadzorna plošča'!D23,'Obrazec in nadzorna plošča'!D24,'Obrazec in nadzorna plošča'!D25))</f>
        <v/>
      </c>
      <c r="I18" s="19">
        <f>IF(COUNT('Obrazec in nadzorna plošča'!H22,'Obrazec in nadzorna plošča'!H23,'Obrazec in nadzorna plošča'!H24,'Obrazec in nadzorna plošča'!H25)=0,"",AVERAGE('Obrazec in nadzorna plošča'!H22,'Obrazec in nadzorna plošča'!H23,'Obrazec in nadzorna plošča'!H24,'Obrazec in nadzorna plošča'!H25))</f>
        <v/>
      </c>
      <c r="J18" s="19">
        <f>IF(OR(H18="",I18=""),"",I18-H18)</f>
        <v/>
      </c>
    </row>
    <row r="19" ht="78" customHeight="1">
      <c r="A19" s="12" t="inlineStr">
        <is>
          <t>Strategije hibridnega učenja</t>
        </is>
      </c>
      <c r="B19" s="13" t="n"/>
      <c r="C19" s="12" t="inlineStr">
        <is>
          <t>Uvajanje hibridnih učnih strategij</t>
        </is>
      </c>
      <c r="D19" s="13" t="inlineStr">
        <is>
          <t>Sposobnost povezovanja digitalnih in tradicionalnih načinov branja za optimizacijo razumevanja in vključenosti. Ta spretnost je bistvena za izobraževalce in učence, ki se prilagajajo raznolikim okoljem pismenosti.</t>
        </is>
      </c>
      <c r="E19" s="12" t="n"/>
      <c r="F19" s="13" t="n"/>
      <c r="G19" s="14" t="inlineStr">
        <is>
          <t>Q3, Q8, Q9, Q16, Q18, Q19, Q20</t>
        </is>
      </c>
      <c r="H19" s="15">
        <f>IF(COUNT('Obrazec in nadzorna plošča'!D11,'Obrazec in nadzorna plošča'!D17,'Obrazec in nadzorna plošča'!D18,'Obrazec in nadzorna plošča'!D27,'Obrazec in nadzorna plošča'!D29,'Obrazec in nadzorna plošča'!D30,'Obrazec in nadzorna plošča'!D31)=0,"",AVERAGE('Obrazec in nadzorna plošča'!D11,'Obrazec in nadzorna plošča'!D17,'Obrazec in nadzorna plošča'!D18,'Obrazec in nadzorna plošča'!D27,'Obrazec in nadzorna plošča'!D29,'Obrazec in nadzorna plošča'!D30,'Obrazec in nadzorna plošča'!D31))</f>
        <v/>
      </c>
      <c r="I19" s="15">
        <f>IF(COUNT('Obrazec in nadzorna plošča'!H11,'Obrazec in nadzorna plošča'!H17,'Obrazec in nadzorna plošča'!H18,'Obrazec in nadzorna plošča'!H27,'Obrazec in nadzorna plošča'!H29,'Obrazec in nadzorna plošča'!H30,'Obrazec in nadzorna plošča'!H31)=0,"",AVERAGE('Obrazec in nadzorna plošča'!H11,'Obrazec in nadzorna plošča'!H17,'Obrazec in nadzorna plošča'!H18,'Obrazec in nadzorna plošča'!H27,'Obrazec in nadzorna plošča'!H29,'Obrazec in nadzorna plošča'!H30,'Obrazec in nadzorna plošča'!H31))</f>
        <v/>
      </c>
      <c r="J19" s="15">
        <f>IF(OR(H19="",I19=""),"",I19-H19)</f>
        <v/>
      </c>
    </row>
  </sheetData>
  <sheetProtection selectLockedCells="1" selectUnlockedCells="0" sheet="1" objects="1" insertRows="1" insertHyperlinks="1" autoFilter="1" scenarios="1" formatColumns="1" deleteColumns="1" insertColumns="1" pivotTables="1" deleteRows="1" formatCells="1" formatRows="1" sort="1" password="94C9"/>
  <mergeCells count="1">
    <mergeCell ref="B1:I2"/>
  </mergeCells>
  <conditionalFormatting sqref="H5:I19">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pageMargins left="0.3" right="0.3" top="0.4" bottom="0.4" header="0.2" footer="0.2"/>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O31"/>
  <sheetViews>
    <sheetView showGridLines="0" workbookViewId="0"/>
  </sheetViews>
  <sheetFormatPr baseColWidth="8" defaultRowHeight="15"/>
  <cols>
    <col width="4" customWidth="1" min="1" max="1"/>
    <col width="24" customWidth="1" min="2" max="2"/>
    <col width="70" customWidth="1" min="3" max="3"/>
    <col width="12" customWidth="1" min="4" max="4"/>
    <col width="3" customWidth="1" min="5" max="5"/>
    <col width="24" customWidth="1" min="6" max="6"/>
    <col width="70" customWidth="1" min="7" max="7"/>
    <col width="12" customWidth="1" min="8" max="8"/>
    <col width="3" customWidth="1" min="9" max="9"/>
    <col width="36" customWidth="1" min="10" max="10"/>
    <col width="13" customWidth="1" min="11" max="11"/>
    <col width="13" customWidth="1" min="12" max="12"/>
    <col width="13" customWidth="1" min="13" max="13"/>
    <col width="9" customWidth="1" min="14" max="14"/>
    <col hidden="1" width="10" customWidth="1" min="15" max="15"/>
  </cols>
  <sheetData>
    <row r="1" ht="45" customHeight="1">
      <c r="A1" s="10" t="n"/>
      <c r="B1" s="45" t="n"/>
      <c r="C1" s="10" t="n"/>
      <c r="D1" s="52" t="n"/>
      <c r="E1" s="52" t="n"/>
      <c r="F1" s="52" t="n"/>
      <c r="G1" s="52" t="n"/>
      <c r="H1" s="52" t="n"/>
      <c r="I1" s="52" t="n"/>
      <c r="J1" s="52" t="n"/>
      <c r="K1" s="52" t="n"/>
      <c r="L1" s="52" t="n"/>
      <c r="M1" s="53" t="n"/>
      <c r="N1" s="45" t="n"/>
    </row>
    <row r="2" ht="45" customHeight="1">
      <c r="A2" s="45" t="n"/>
      <c r="B2" s="45" t="n"/>
      <c r="C2" s="54" t="n"/>
      <c r="D2" s="55" t="n"/>
      <c r="E2" s="55" t="n"/>
      <c r="F2" s="55" t="n"/>
      <c r="G2" s="55" t="n"/>
      <c r="H2" s="55" t="n"/>
      <c r="I2" s="55" t="n"/>
      <c r="J2" s="55" t="n"/>
      <c r="K2" s="55" t="n"/>
      <c r="L2" s="55" t="n"/>
      <c r="M2" s="56" t="n"/>
      <c r="N2" s="45" t="n"/>
    </row>
    <row r="3">
      <c r="A3" s="20" t="inlineStr">
        <is>
          <t>Lestvica: 1 = Sploh ne, 2 = Malo, 3 = Včasih, 4 = Pogosto, 5 = Zelo dobro</t>
        </is>
      </c>
      <c r="B3" s="40" t="n"/>
      <c r="C3" s="40" t="n"/>
      <c r="D3" s="40" t="n"/>
      <c r="E3" s="40" t="n"/>
      <c r="F3" s="40" t="n"/>
      <c r="G3" s="40" t="n"/>
      <c r="H3" s="41" t="n"/>
      <c r="J3" s="21" t="inlineStr">
        <is>
          <t>Povzetek področij</t>
        </is>
      </c>
      <c r="K3" s="42" t="n"/>
      <c r="L3" s="42" t="n"/>
      <c r="M3" s="43" t="n"/>
    </row>
    <row r="4">
      <c r="J4" s="22" t="inlineStr">
        <is>
          <t>Section</t>
        </is>
      </c>
      <c r="K4" s="22" t="inlineStr">
        <is>
          <t>PRE</t>
        </is>
      </c>
      <c r="L4" s="22" t="inlineStr">
        <is>
          <t>POST</t>
        </is>
      </c>
      <c r="M4" s="22" t="inlineStr">
        <is>
          <t>Sprememba</t>
        </is>
      </c>
    </row>
    <row r="5">
      <c r="B5" s="23" t="inlineStr">
        <is>
          <t>PRE</t>
        </is>
      </c>
      <c r="C5" s="42" t="n"/>
      <c r="D5" s="43" t="n"/>
      <c r="F5" s="23" t="inlineStr">
        <is>
          <t>POST</t>
        </is>
      </c>
      <c r="G5" s="42" t="n"/>
      <c r="H5" s="43" t="n"/>
      <c r="J5" s="24" t="inlineStr">
        <is>
          <t>Hibridno branje in odnos</t>
        </is>
      </c>
      <c r="K5" s="25">
        <f>IF(COUNT(D9:D13)=0,"",AVERAGE(D9:D13))</f>
        <v/>
      </c>
      <c r="L5" s="25">
        <f>IF(COUNT(H9:H13)=0,"",AVERAGE(H9:H13))</f>
        <v/>
      </c>
      <c r="M5" s="25">
        <f>IF(OR(K5="",L5=""),"",L5-K5)</f>
        <v/>
      </c>
      <c r="O5" t="inlineStr">
        <is>
          <t>Hibridno branje</t>
        </is>
      </c>
    </row>
    <row r="6">
      <c r="J6" s="26" t="inlineStr">
        <is>
          <t>Branje za telo in um</t>
        </is>
      </c>
      <c r="K6" s="27">
        <f>IF(COUNT(D15:D19)=0,"",AVERAGE(D15:D19))</f>
        <v/>
      </c>
      <c r="L6" s="27">
        <f>IF(COUNT(H15:H19)=0,"",AVERAGE(H15:H19))</f>
        <v/>
      </c>
      <c r="M6" s="27">
        <f>IF(OR(K6="",L6=""),"",L6-K6)</f>
        <v/>
      </c>
      <c r="O6" t="inlineStr">
        <is>
          <t>Telo in um</t>
        </is>
      </c>
    </row>
    <row r="7">
      <c r="J7" s="24" t="inlineStr">
        <is>
          <t>Ustvarjalna analiza vsebin in digitalna odgovornost</t>
        </is>
      </c>
      <c r="K7" s="25">
        <f>IF(COUNT(D21:D25)=0,"",AVERAGE(D21:D25))</f>
        <v/>
      </c>
      <c r="L7" s="25">
        <f>IF(COUNT(H21:H25)=0,"",AVERAGE(H21:H25))</f>
        <v/>
      </c>
      <c r="M7" s="25">
        <f>IF(OR(K7="",L7=""),"",L7-K7)</f>
        <v/>
      </c>
      <c r="O7" t="inlineStr">
        <is>
          <t>Digitalna odgovornost</t>
        </is>
      </c>
    </row>
    <row r="8">
      <c r="B8" s="28" t="inlineStr">
        <is>
          <t>Hibridno branje in odnos</t>
        </is>
      </c>
      <c r="C8" s="42" t="n"/>
      <c r="D8" s="43" t="n"/>
      <c r="F8" s="28" t="inlineStr">
        <is>
          <t>Hibridno branje in odnos</t>
        </is>
      </c>
      <c r="G8" s="42" t="n"/>
      <c r="H8" s="43" t="n"/>
      <c r="J8" s="26" t="inlineStr">
        <is>
          <t>Raziskovanje prihodnosti digitalnega branja</t>
        </is>
      </c>
      <c r="K8" s="27">
        <f>IF(COUNT(D27:D31)=0,"",AVERAGE(D27:D31))</f>
        <v/>
      </c>
      <c r="L8" s="27">
        <f>IF(COUNT(H27:H31)=0,"",AVERAGE(H27:H31))</f>
        <v/>
      </c>
      <c r="M8" s="27">
        <f>IF(OR(K8="",L8=""),"",L8-K8)</f>
        <v/>
      </c>
      <c r="O8" t="inlineStr">
        <is>
          <t>Prihodnost branja</t>
        </is>
      </c>
    </row>
    <row r="9" ht="48" customHeight="1">
      <c r="B9" s="13" t="inlineStr">
        <is>
          <t>Hibridno branje in odnos</t>
        </is>
      </c>
      <c r="C9" s="17" t="inlineStr">
        <is>
          <t>Kako samozavestno ocenjujete verodostojnost in namen spletnih vsebin (npr. člankov, objav na družbenih omrežjih, blogov)?</t>
        </is>
      </c>
      <c r="D9" s="44" t="n"/>
      <c r="F9" s="13" t="inlineStr">
        <is>
          <t>Hibridno branje in odnos</t>
        </is>
      </c>
      <c r="G9" s="17" t="inlineStr">
        <is>
          <t>Kako samozavestno ocenjujete verodostojnost in namen spletnih vsebin (npr. člankov, objav na družbenih omrežjih, blogov)?</t>
        </is>
      </c>
      <c r="H9" s="44" t="n"/>
    </row>
    <row r="10" ht="48" customHeight="1">
      <c r="B10" s="13" t="inlineStr">
        <is>
          <t>Hibridno branje in odnos</t>
        </is>
      </c>
      <c r="C10" s="17" t="inlineStr">
        <is>
          <t>Kako pogosto se pri digitalnem branju namenoma izogibate motnjam, kot so obvestila ali večopravilnost?</t>
        </is>
      </c>
      <c r="D10" s="44" t="n"/>
      <c r="F10" s="13" t="inlineStr">
        <is>
          <t>Hibridno branje in odnos</t>
        </is>
      </c>
      <c r="G10" s="17" t="inlineStr">
        <is>
          <t>Kako pogosto se pri digitalnem branju namenoma izogibate motnjam, kot so obvestila ali večopravilnost?</t>
        </is>
      </c>
      <c r="H10" s="44" t="n"/>
    </row>
    <row r="11" ht="48" customHeight="1">
      <c r="B11" s="13" t="inlineStr">
        <is>
          <t>Hibridno branje in odnos</t>
        </is>
      </c>
      <c r="C11" s="17" t="inlineStr">
        <is>
          <t>V kolikšni meri pri spletnem branju uporabljate tradicionalne bralne strategije (npr. označevanje, povzemanje ali počasnejše branje)?</t>
        </is>
      </c>
      <c r="D11" s="44" t="n"/>
      <c r="F11" s="13" t="inlineStr">
        <is>
          <t>Hibridno branje in odnos</t>
        </is>
      </c>
      <c r="G11" s="17" t="inlineStr">
        <is>
          <t>V kolikšni meri pri spletnem branju uporabljate tradicionalne bralne strategije (npr. označevanje, povzemanje ali počasnejše branje)?</t>
        </is>
      </c>
      <c r="H11" s="44" t="n"/>
    </row>
    <row r="12" ht="48" customHeight="1">
      <c r="B12" s="13" t="inlineStr">
        <is>
          <t>Hibridno branje in odnos</t>
        </is>
      </c>
      <c r="C12" s="17" t="inlineStr">
        <is>
          <t>Kako pogosto razmišljate o svojih navadah digitalnega branja (npr. tempu, osredotočenosti, virih) in jih prilagajate za boljše razumevanje?</t>
        </is>
      </c>
      <c r="D12" s="44" t="n"/>
      <c r="F12" s="13" t="inlineStr">
        <is>
          <t>Hibridno branje in odnos</t>
        </is>
      </c>
      <c r="G12" s="17" t="inlineStr">
        <is>
          <t>Kako pogosto razmišljate o svojih navadah digitalnega branja (npr. tempu, osredotočenosti, virih) in jih prilagajate za boljše razumevanje?</t>
        </is>
      </c>
      <c r="H12" s="44" t="n"/>
    </row>
    <row r="13" ht="48" customHeight="1">
      <c r="B13" s="13" t="inlineStr">
        <is>
          <t>Hibridno branje in odnos</t>
        </is>
      </c>
      <c r="C13" s="17" t="inlineStr">
        <is>
          <t>Kako dobro se zavedate vpliva algoritmov, vabljivih naslovov in personalizacije vsebin na to, kar berete na spletu?</t>
        </is>
      </c>
      <c r="D13" s="44" t="n"/>
      <c r="F13" s="13" t="inlineStr">
        <is>
          <t>Hibridno branje in odnos</t>
        </is>
      </c>
      <c r="G13" s="17" t="inlineStr">
        <is>
          <t>Kako dobro se zavedate vpliva algoritmov, vabljivih naslovov in personalizacije vsebin na to, kar berete na spletu?</t>
        </is>
      </c>
      <c r="H13" s="44" t="n"/>
    </row>
    <row r="14">
      <c r="B14" s="30" t="inlineStr">
        <is>
          <t>Branje za telo in um</t>
        </is>
      </c>
      <c r="C14" s="42" t="n"/>
      <c r="D14" s="43" t="n"/>
      <c r="F14" s="30" t="inlineStr">
        <is>
          <t>Branje za telo in um</t>
        </is>
      </c>
      <c r="G14" s="42" t="n"/>
      <c r="H14" s="43" t="n"/>
    </row>
    <row r="15" ht="48" customHeight="1">
      <c r="B15" s="13" t="inlineStr">
        <is>
          <t>Branje za telo in um</t>
        </is>
      </c>
      <c r="C15" s="17" t="inlineStr">
        <is>
          <t>Kako pogosto med branjem na zaslonu ali papirju razmišljate o udobju telesa (drža, osvetlitev, utrujenost oči)?</t>
        </is>
      </c>
      <c r="D15" s="44" t="n"/>
      <c r="F15" s="13" t="inlineStr">
        <is>
          <t>Branje za telo in um</t>
        </is>
      </c>
      <c r="G15" s="17" t="inlineStr">
        <is>
          <t>Kako pogosto med branjem na zaslonu ali papirju razmišljate o udobju telesa (drža, osvetlitev, utrujenost oči)?</t>
        </is>
      </c>
      <c r="H15" s="44" t="n"/>
    </row>
    <row r="16" ht="48" customHeight="1">
      <c r="B16" s="13" t="inlineStr">
        <is>
          <t>Branje za telo in um</t>
        </is>
      </c>
      <c r="C16" s="17" t="inlineStr">
        <is>
          <t>Kako verjetno je, da boste med dolgotrajnim branjem naredili zavesten odmor ali se razgibali, da obnovite zbranost in energijo?</t>
        </is>
      </c>
      <c r="D16" s="44" t="n"/>
      <c r="F16" s="13" t="inlineStr">
        <is>
          <t>Branje za telo in um</t>
        </is>
      </c>
      <c r="G16" s="17" t="inlineStr">
        <is>
          <t>Kako verjetno je, da boste med dolgotrajnim branjem naredili zavesten odmor ali se razgibali, da obnovite zbranost in energijo?</t>
        </is>
      </c>
      <c r="H16" s="44" t="n"/>
    </row>
    <row r="17" ht="48" customHeight="1">
      <c r="B17" s="13" t="inlineStr">
        <is>
          <t>Branje za telo in um</t>
        </is>
      </c>
      <c r="C17" s="17" t="inlineStr">
        <is>
          <t>Kako samozavestno izbirate med digitalnim in tiskanim branjem glede na nalogo, razpoloženje ali raven energije?</t>
        </is>
      </c>
      <c r="D17" s="44" t="n"/>
      <c r="F17" s="13" t="inlineStr">
        <is>
          <t>Branje za telo in um</t>
        </is>
      </c>
      <c r="G17" s="17" t="inlineStr">
        <is>
          <t>Kako samozavestno izbirate med digitalnim in tiskanim branjem glede na nalogo, razpoloženje ali raven energije?</t>
        </is>
      </c>
      <c r="H17" s="44" t="n"/>
    </row>
    <row r="18" ht="48" customHeight="1">
      <c r="B18" s="13" t="inlineStr">
        <is>
          <t>Branje za telo in um</t>
        </is>
      </c>
      <c r="C18" s="17" t="inlineStr">
        <is>
          <t>V kolikšni meri pred branjem pripravite mirno in osredotočeno okolje (npr. tih prostor, osvetlitev, rutina)?</t>
        </is>
      </c>
      <c r="D18" s="44" t="n"/>
      <c r="F18" s="13" t="inlineStr">
        <is>
          <t>Branje za telo in um</t>
        </is>
      </c>
      <c r="G18" s="17" t="inlineStr">
        <is>
          <t>V kolikšni meri pred branjem pripravite mirno in osredotočeno okolje (npr. tih prostor, osvetlitev, rutina)?</t>
        </is>
      </c>
      <c r="H18" s="44" t="n"/>
    </row>
    <row r="19" ht="48" customHeight="1">
      <c r="B19" s="13" t="inlineStr">
        <is>
          <t>Branje za telo in um</t>
        </is>
      </c>
      <c r="C19" s="17" t="inlineStr">
        <is>
          <t>Kako dobro se zavedate čustvenih in telesnih učinkov različnih bralnih navad na svoje počutje?</t>
        </is>
      </c>
      <c r="D19" s="44" t="n"/>
      <c r="F19" s="13" t="inlineStr">
        <is>
          <t>Branje za telo in um</t>
        </is>
      </c>
      <c r="G19" s="17" t="inlineStr">
        <is>
          <t>Kako dobro se zavedate čustvenih in telesnih učinkov različnih bralnih navad na svoje počutje?</t>
        </is>
      </c>
      <c r="H19" s="44" t="n"/>
    </row>
    <row r="20">
      <c r="B20" s="28" t="inlineStr">
        <is>
          <t>Ustvarjalna analiza vsebin in digitalna odgovornost</t>
        </is>
      </c>
      <c r="C20" s="42" t="n"/>
      <c r="D20" s="43" t="n"/>
      <c r="F20" s="28" t="inlineStr">
        <is>
          <t>Ustvarjalna analiza vsebin in digitalna odgovornost</t>
        </is>
      </c>
      <c r="G20" s="42" t="n"/>
      <c r="H20" s="43" t="n"/>
    </row>
    <row r="21" ht="48" customHeight="1">
      <c r="B21" s="13" t="inlineStr">
        <is>
          <t>Ustvarjalna analiza vsebin in digitalna odgovornost</t>
        </is>
      </c>
      <c r="C21" s="17" t="inlineStr">
        <is>
          <t>Kako samozavestno analizirate pomen ali sporočilo spletnih vsebin (npr. videov, memov, objav)?</t>
        </is>
      </c>
      <c r="D21" s="44" t="n"/>
      <c r="F21" s="13" t="inlineStr">
        <is>
          <t>Ustvarjalna analiza vsebin in digitalna odgovornost</t>
        </is>
      </c>
      <c r="G21" s="17" t="inlineStr">
        <is>
          <t>Kako samozavestno analizirate pomen ali sporočilo spletnih vsebin (npr. videov, memov, objav)?</t>
        </is>
      </c>
      <c r="H21" s="44" t="n"/>
    </row>
    <row r="22" ht="48" customHeight="1">
      <c r="B22" s="13" t="inlineStr">
        <is>
          <t>Ustvarjalna analiza vsebin in digitalna odgovornost</t>
        </is>
      </c>
      <c r="C22" s="17" t="inlineStr">
        <is>
          <t>Kako pogosto pri objavljanju, deljenju ali predelavi spletnih vsebin razmišljate o namenu ali pravicah izvirnega avtorja?</t>
        </is>
      </c>
      <c r="D22" s="44" t="n"/>
      <c r="F22" s="13" t="inlineStr">
        <is>
          <t>Ustvarjalna analiza vsebin in digitalna odgovornost</t>
        </is>
      </c>
      <c r="G22" s="17" t="inlineStr">
        <is>
          <t>Kako pogosto pri objavljanju, deljenju ali predelavi spletnih vsebin razmišljate o namenu ali pravicah izvirnega avtorja?</t>
        </is>
      </c>
      <c r="H22" s="44" t="n"/>
    </row>
    <row r="23" ht="48" customHeight="1">
      <c r="B23" s="13" t="inlineStr">
        <is>
          <t>Ustvarjalna analiza vsebin in digitalna odgovornost</t>
        </is>
      </c>
      <c r="C23" s="17" t="inlineStr">
        <is>
          <t>Kako pogosto pred objavo ali odgovorom razmislite o tonu in občinstvu svoje digitalne komunikacije?</t>
        </is>
      </c>
      <c r="D23" s="44" t="n"/>
      <c r="F23" s="13" t="inlineStr">
        <is>
          <t>Ustvarjalna analiza vsebin in digitalna odgovornost</t>
        </is>
      </c>
      <c r="G23" s="17" t="inlineStr">
        <is>
          <t>Kako pogosto pred objavo ali odgovorom razmislite o tonu in občinstvu svoje digitalne komunikacije?</t>
        </is>
      </c>
      <c r="H23" s="44" t="n"/>
    </row>
    <row r="24" ht="48" customHeight="1">
      <c r="B24" s="13" t="inlineStr">
        <is>
          <t>Ustvarjalna analiza vsebin in digitalna odgovornost</t>
        </is>
      </c>
      <c r="C24" s="17" t="inlineStr">
        <is>
          <t>Kako dobro poznate pravne ali etične smernice za ponovno uporabo vsebin (npr. avtorske pravice, Creative Commons)?</t>
        </is>
      </c>
      <c r="D24" s="44" t="n"/>
      <c r="F24" s="13" t="inlineStr">
        <is>
          <t>Ustvarjalna analiza vsebin in digitalna odgovornost</t>
        </is>
      </c>
      <c r="G24" s="17" t="inlineStr">
        <is>
          <t>Kako dobro poznate pravne ali etične smernice za ponovno uporabo vsebin (npr. avtorske pravice, Creative Commons)?</t>
        </is>
      </c>
      <c r="H24" s="44" t="n"/>
    </row>
    <row r="25" ht="48" customHeight="1">
      <c r="B25" s="13" t="inlineStr">
        <is>
          <t>Ustvarjalna analiza vsebin in digitalna odgovornost</t>
        </is>
      </c>
      <c r="C25" s="17" t="inlineStr">
        <is>
          <t>V kolikšni meri menite, da vaša spletna komunikacija prispeva k spoštljivi in smiselni digitalni kulturi?</t>
        </is>
      </c>
      <c r="D25" s="44" t="n"/>
      <c r="F25" s="13" t="inlineStr">
        <is>
          <t>Ustvarjalna analiza vsebin in digitalna odgovornost</t>
        </is>
      </c>
      <c r="G25" s="17" t="inlineStr">
        <is>
          <t>V kolikšni meri menite, da vaša spletna komunikacija prispeva k spoštljivi in smiselni digitalni kulturi?</t>
        </is>
      </c>
      <c r="H25" s="44" t="n"/>
    </row>
    <row r="26">
      <c r="B26" s="30" t="inlineStr">
        <is>
          <t>Raziskovanje prihodnosti digitalnega branja</t>
        </is>
      </c>
      <c r="C26" s="42" t="n"/>
      <c r="D26" s="43" t="n"/>
      <c r="F26" s="30" t="inlineStr">
        <is>
          <t>Raziskovanje prihodnosti digitalnega branja</t>
        </is>
      </c>
      <c r="G26" s="42" t="n"/>
      <c r="H26" s="43" t="n"/>
    </row>
    <row r="27" ht="48" customHeight="1">
      <c r="B27" s="13" t="inlineStr">
        <is>
          <t>Raziskovanje prihodnosti digitalnega branja</t>
        </is>
      </c>
      <c r="C27" s="17" t="inlineStr">
        <is>
          <t>Kako samozavestno izberete najboljšo digitalno obliko (npr. povzetek AI, zvočno knjigo, e-knjigo) glede na cilj branja (npr. sprostitev, učenje, poglobljeno razumevanje)?</t>
        </is>
      </c>
      <c r="D27" s="44" t="n"/>
      <c r="F27" s="13" t="inlineStr">
        <is>
          <t>Raziskovanje prihodnosti digitalnega branja</t>
        </is>
      </c>
      <c r="G27" s="17" t="inlineStr">
        <is>
          <t>Kako samozavestno izberete najboljšo digitalno obliko (npr. povzetek AI, zvočno knjigo, e-knjigo) glede na cilj branja (npr. sprostitev, učenje, poglobljeno razumevanje)?</t>
        </is>
      </c>
      <c r="H27" s="44" t="n"/>
    </row>
    <row r="28" ht="48" customHeight="1">
      <c r="B28" s="13" t="inlineStr">
        <is>
          <t>Raziskovanje prihodnosti digitalnega branja</t>
        </is>
      </c>
      <c r="C28" s="17" t="inlineStr">
        <is>
          <t>Kako pogosto razmišljate o tem, kako različne digitalne vsebine ali platforme (npr. BookTok, aplikacije, potopitvene e-knjige) vplivajo na vašo pozornost, spomin ali čustva?</t>
        </is>
      </c>
      <c r="D28" s="44" t="n"/>
      <c r="F28" s="13" t="inlineStr">
        <is>
          <t>Raziskovanje prihodnosti digitalnega branja</t>
        </is>
      </c>
      <c r="G28" s="17" t="inlineStr">
        <is>
          <t>Kako pogosto razmišljate o tem, kako različne digitalne vsebine ali platforme (npr. BookTok, aplikacije, potopitvene e-knjige) vplivajo na vašo pozornost, spomin ali čustva?</t>
        </is>
      </c>
      <c r="H28" s="44" t="n"/>
    </row>
    <row r="29" ht="48" customHeight="1">
      <c r="B29" s="13" t="inlineStr">
        <is>
          <t>Raziskovanje prihodnosti digitalnega branja</t>
        </is>
      </c>
      <c r="C29" s="17" t="inlineStr">
        <is>
          <t>V kolikšni meri imate občutek nadzora nad svojim bralnim okoljem (npr. omejevanje motenj, postavljanje meja uporabe zaslona, ustvarjanje bralne rutine)?</t>
        </is>
      </c>
      <c r="D29" s="44" t="n"/>
      <c r="F29" s="13" t="inlineStr">
        <is>
          <t>Raziskovanje prihodnosti digitalnega branja</t>
        </is>
      </c>
      <c r="G29" s="17" t="inlineStr">
        <is>
          <t>V kolikšni meri imate občutek nadzora nad svojim bralnim okoljem (npr. omejevanje motenj, postavljanje meja uporabe zaslona, ustvarjanje bralne rutine)?</t>
        </is>
      </c>
      <c r="H29" s="44" t="n"/>
    </row>
    <row r="30" ht="48" customHeight="1">
      <c r="B30" s="13" t="inlineStr">
        <is>
          <t>Raziskovanje prihodnosti digitalnega branja</t>
        </is>
      </c>
      <c r="C30" s="17" t="inlineStr">
        <is>
          <t>Kako dobro poznate strategije za ohranjanje digitalnega dobrega počutja med branjem (npr. digitalni razstrupljevalni odmor, čuječe branje, prilagajanje obvestil)?</t>
        </is>
      </c>
      <c r="D30" s="44" t="n"/>
      <c r="F30" s="13" t="inlineStr">
        <is>
          <t>Raziskovanje prihodnosti digitalnega branja</t>
        </is>
      </c>
      <c r="G30" s="17" t="inlineStr">
        <is>
          <t>Kako dobro poznate strategije za ohranjanje digitalnega dobrega počutja med branjem (npr. digitalni razstrupljevalni odmor, čuječe branje, prilagajanje obvestil)?</t>
        </is>
      </c>
      <c r="H30" s="44" t="n"/>
    </row>
    <row r="31" ht="48" customHeight="1">
      <c r="B31" s="13" t="inlineStr">
        <is>
          <t>Raziskovanje prihodnosti digitalnega branja</t>
        </is>
      </c>
      <c r="C31" s="17" t="inlineStr">
        <is>
          <t>Kako pripravljeni ste preizkusiti nova digitalna bralna orodja ali oblike, ki podpirajo osredotočenost, ustvarjalnost ali osebne vrednote?</t>
        </is>
      </c>
      <c r="D31" s="44" t="n"/>
      <c r="F31" s="13" t="inlineStr">
        <is>
          <t>Raziskovanje prihodnosti digitalnega branja</t>
        </is>
      </c>
      <c r="G31" s="17" t="inlineStr">
        <is>
          <t>Kako pripravljeni ste preizkusiti nova digitalna bralna orodja ali oblike, ki podpirajo osredotočenost, ustvarjalnost ali osebne vrednote?</t>
        </is>
      </c>
      <c r="H31" s="44" t="n"/>
    </row>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F20:H20"/>
    <mergeCell ref="A3:H3"/>
    <mergeCell ref="B5:D5"/>
    <mergeCell ref="B14:D14"/>
    <mergeCell ref="F5:H5"/>
    <mergeCell ref="F14:H14"/>
    <mergeCell ref="B8:D8"/>
    <mergeCell ref="J3:M3"/>
    <mergeCell ref="B26:D26"/>
    <mergeCell ref="F8:H8"/>
    <mergeCell ref="F26:H26"/>
    <mergeCell ref="C1:M2"/>
    <mergeCell ref="B20:D20"/>
  </mergeCells>
  <conditionalFormatting sqref="K5:L8">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conditionalFormatting sqref="D9:D13">
    <cfRule type="cellIs" priority="5" operator="between" dxfId="0">
      <formula>1</formula>
      <formula>1.9999</formula>
    </cfRule>
    <cfRule type="cellIs" priority="6" operator="between" dxfId="1">
      <formula>2</formula>
      <formula>2.9999</formula>
    </cfRule>
    <cfRule type="cellIs" priority="7" operator="between" dxfId="2">
      <formula>3</formula>
      <formula>3.9999</formula>
    </cfRule>
    <cfRule type="cellIs" priority="8" operator="between" dxfId="3">
      <formula>4</formula>
      <formula>5</formula>
    </cfRule>
  </conditionalFormatting>
  <conditionalFormatting sqref="D15:D19">
    <cfRule type="cellIs" priority="9" operator="between" dxfId="0">
      <formula>1</formula>
      <formula>1.9999</formula>
    </cfRule>
    <cfRule type="cellIs" priority="10" operator="between" dxfId="1">
      <formula>2</formula>
      <formula>2.9999</formula>
    </cfRule>
    <cfRule type="cellIs" priority="11" operator="between" dxfId="2">
      <formula>3</formula>
      <formula>3.9999</formula>
    </cfRule>
    <cfRule type="cellIs" priority="12" operator="between" dxfId="3">
      <formula>4</formula>
      <formula>5</formula>
    </cfRule>
  </conditionalFormatting>
  <conditionalFormatting sqref="D21:D25">
    <cfRule type="cellIs" priority="13" operator="between" dxfId="0">
      <formula>1</formula>
      <formula>1.9999</formula>
    </cfRule>
    <cfRule type="cellIs" priority="14" operator="between" dxfId="1">
      <formula>2</formula>
      <formula>2.9999</formula>
    </cfRule>
    <cfRule type="cellIs" priority="15" operator="between" dxfId="2">
      <formula>3</formula>
      <formula>3.9999</formula>
    </cfRule>
    <cfRule type="cellIs" priority="16" operator="between" dxfId="3">
      <formula>4</formula>
      <formula>5</formula>
    </cfRule>
  </conditionalFormatting>
  <conditionalFormatting sqref="D27:D31">
    <cfRule type="cellIs" priority="17" operator="between" dxfId="0">
      <formula>1</formula>
      <formula>1.9999</formula>
    </cfRule>
    <cfRule type="cellIs" priority="18" operator="between" dxfId="1">
      <formula>2</formula>
      <formula>2.9999</formula>
    </cfRule>
    <cfRule type="cellIs" priority="19" operator="between" dxfId="2">
      <formula>3</formula>
      <formula>3.9999</formula>
    </cfRule>
    <cfRule type="cellIs" priority="20" operator="between" dxfId="3">
      <formula>4</formula>
      <formula>5</formula>
    </cfRule>
  </conditionalFormatting>
  <conditionalFormatting sqref="H9:H13">
    <cfRule type="cellIs" priority="21" operator="between" dxfId="0">
      <formula>1</formula>
      <formula>1.9999</formula>
    </cfRule>
    <cfRule type="cellIs" priority="22" operator="between" dxfId="1">
      <formula>2</formula>
      <formula>2.9999</formula>
    </cfRule>
    <cfRule type="cellIs" priority="23" operator="between" dxfId="2">
      <formula>3</formula>
      <formula>3.9999</formula>
    </cfRule>
    <cfRule type="cellIs" priority="24" operator="between" dxfId="3">
      <formula>4</formula>
      <formula>5</formula>
    </cfRule>
  </conditionalFormatting>
  <conditionalFormatting sqref="H15:H19">
    <cfRule type="cellIs" priority="25" operator="between" dxfId="0">
      <formula>1</formula>
      <formula>1.9999</formula>
    </cfRule>
    <cfRule type="cellIs" priority="26" operator="between" dxfId="1">
      <formula>2</formula>
      <formula>2.9999</formula>
    </cfRule>
    <cfRule type="cellIs" priority="27" operator="between" dxfId="2">
      <formula>3</formula>
      <formula>3.9999</formula>
    </cfRule>
    <cfRule type="cellIs" priority="28" operator="between" dxfId="3">
      <formula>4</formula>
      <formula>5</formula>
    </cfRule>
  </conditionalFormatting>
  <conditionalFormatting sqref="H21:H25">
    <cfRule type="cellIs" priority="29" operator="between" dxfId="0">
      <formula>1</formula>
      <formula>1.9999</formula>
    </cfRule>
    <cfRule type="cellIs" priority="30" operator="between" dxfId="1">
      <formula>2</formula>
      <formula>2.9999</formula>
    </cfRule>
    <cfRule type="cellIs" priority="31" operator="between" dxfId="2">
      <formula>3</formula>
      <formula>3.9999</formula>
    </cfRule>
    <cfRule type="cellIs" priority="32" operator="between" dxfId="3">
      <formula>4</formula>
      <formula>5</formula>
    </cfRule>
  </conditionalFormatting>
  <conditionalFormatting sqref="H27:H31">
    <cfRule type="cellIs" priority="33" operator="between" dxfId="0">
      <formula>1</formula>
      <formula>1.9999</formula>
    </cfRule>
    <cfRule type="cellIs" priority="34" operator="between" dxfId="1">
      <formula>2</formula>
      <formula>2.9999</formula>
    </cfRule>
    <cfRule type="cellIs" priority="35" operator="between" dxfId="2">
      <formula>3</formula>
      <formula>3.9999</formula>
    </cfRule>
    <cfRule type="cellIs" priority="36" operator="between" dxfId="3">
      <formula>4</formula>
      <formula>5</formula>
    </cfRule>
  </conditionalFormatting>
  <dataValidations count="1">
    <dataValidation sqref="D9 D10 D11 D12 D13 D15 D16 D17 D18 D19 D21 D22 D23 D24 D25 D27 D28 D29 D30 D31 H9 H10 H11 H12 H13 H15 H16 H17 H18 H19 H21 H22 H23 H24 H25 H27 H28 H29 H30 H31" showDropDown="0" showInputMessage="1" showErrorMessage="1" allowBlank="1" errorTitle="Neveljavna ocena" error="Vnesite celo število od 1 do 5." promptTitle="1-5" prompt="Vnesite celo število od 1 do 5." type="whole" errorStyle="stop" operator="between">
      <formula1>1</formula1>
      <formula2>5</formula2>
    </dataValidation>
  </dataValidations>
  <pageMargins left="0.3" right="0.3" top="0.4" bottom="0.4" header="0.2" footer="0.2"/>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2026-07-28T13:54:07Z</dcterms:created>
  <dcterms:modified xmlns:dcterms="http://purl.org/dc/terms/" xmlns:xsi="http://www.w3.org/2001/XMLSchema-instance" xsi:type="dcterms:W3CDTF">2026-07-28T14:33:12Z</dcterms:modified>
</cp:coreProperties>
</file>